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400" yWindow="285" windowWidth="23040" windowHeight="12675" activeTab="3"/>
  </bookViews>
  <sheets>
    <sheet name="2022 I. né." sheetId="1" r:id="rId1"/>
    <sheet name="2022 II. né." sheetId="2" r:id="rId2"/>
    <sheet name="2022 III. né." sheetId="3" r:id="rId3"/>
    <sheet name="2022. IV. né." sheetId="4" r:id="rId4"/>
  </sheets>
  <calcPr calcId="144525"/>
</workbook>
</file>

<file path=xl/calcChain.xml><?xml version="1.0" encoding="utf-8"?>
<calcChain xmlns="http://schemas.openxmlformats.org/spreadsheetml/2006/main">
  <c r="C25" i="4" l="1"/>
  <c r="B25" i="4"/>
  <c r="D24" i="4"/>
  <c r="D23" i="4"/>
  <c r="D22" i="4"/>
  <c r="D21" i="4"/>
  <c r="D20" i="4"/>
  <c r="D19" i="4"/>
  <c r="D15" i="4"/>
  <c r="D14" i="4"/>
  <c r="D13" i="4" s="1"/>
  <c r="C13" i="4"/>
  <c r="B13" i="4"/>
  <c r="D25" i="4" l="1"/>
  <c r="C25" i="3"/>
  <c r="B25" i="3"/>
  <c r="D24" i="3"/>
  <c r="D23" i="3"/>
  <c r="D22" i="3"/>
  <c r="D21" i="3"/>
  <c r="D20" i="3"/>
  <c r="D19" i="3"/>
  <c r="D15" i="3"/>
  <c r="D14" i="3"/>
  <c r="D13" i="3"/>
  <c r="C13" i="3"/>
  <c r="B13" i="3"/>
  <c r="C25" i="2"/>
  <c r="B25" i="2"/>
  <c r="D24" i="2"/>
  <c r="D23" i="2"/>
  <c r="D22" i="2"/>
  <c r="D21" i="2"/>
  <c r="D20" i="2"/>
  <c r="D19" i="2"/>
  <c r="D15" i="2"/>
  <c r="D14" i="2"/>
  <c r="C13" i="2"/>
  <c r="B13" i="2"/>
  <c r="D25" i="3" l="1"/>
  <c r="D25" i="2"/>
  <c r="D13" i="2"/>
  <c r="D21" i="1" l="1"/>
  <c r="C25" i="1"/>
  <c r="D24" i="1"/>
  <c r="B25" i="1"/>
  <c r="D20" i="1" l="1"/>
  <c r="D22" i="1"/>
  <c r="D23" i="1"/>
  <c r="D19" i="1"/>
  <c r="D15" i="1"/>
  <c r="D14" i="1"/>
  <c r="C13" i="1"/>
  <c r="B13" i="1"/>
  <c r="D9" i="1"/>
  <c r="D25" i="1" l="1"/>
  <c r="D13" i="1"/>
</calcChain>
</file>

<file path=xl/sharedStrings.xml><?xml version="1.0" encoding="utf-8"?>
<sst xmlns="http://schemas.openxmlformats.org/spreadsheetml/2006/main" count="104" uniqueCount="32">
  <si>
    <t>Megnevezés</t>
  </si>
  <si>
    <t>Létszám (fő)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</si>
  <si>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</si>
  <si>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</si>
  <si>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</si>
  <si>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</si>
  <si>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</si>
  <si>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</si>
  <si>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Nem rendszeres személyi juttatások (Ft)</t>
  </si>
  <si>
    <t>Vezetők</t>
  </si>
  <si>
    <t>Nem vezetők</t>
  </si>
  <si>
    <t>Céljuttatás, teljesítményjuttatás, készenléti, ügyeleti, helyettesítési díj</t>
  </si>
  <si>
    <t>Költségtérítés és hozzájárulás ( közlekedési költségtérítés, ruházati költségtérítés, szemüveg-, fogászati, folyószámla- költségtérítés,egyéb)</t>
  </si>
  <si>
    <t>Összesen:</t>
  </si>
  <si>
    <t>Személyi juttatás 2022.I.negyedév</t>
  </si>
  <si>
    <t>Engedélyezett állományi létszám 2022.03.31-én</t>
  </si>
  <si>
    <t>Munkajogi létszám 2022.03.31-én</t>
  </si>
  <si>
    <t xml:space="preserve"> vezetők</t>
  </si>
  <si>
    <t>Büntetés-végrehajtási Szervezet Oktatási, Továbbképzési és Rehabilitációs Központja</t>
  </si>
  <si>
    <t>Jutalom, végkielégítés</t>
  </si>
  <si>
    <t>Szociális jellegű juttatás (lakhatási támogatás, szociális támogatás)</t>
  </si>
  <si>
    <t>Egyéb személyi juttatások</t>
  </si>
  <si>
    <t>Béren kívüli juttatások</t>
  </si>
  <si>
    <t>Személyi juttatás 2022.II.negyedév</t>
  </si>
  <si>
    <t>Engedélyezett állományi létszám 2022.06.30-án</t>
  </si>
  <si>
    <t>Munkajogi létszám 2022.06.30-án</t>
  </si>
  <si>
    <t>Személyi juttatás 2022.III.negyedév</t>
  </si>
  <si>
    <t>Engedélyezett állományi létszám 2022.09.30-án</t>
  </si>
  <si>
    <t>Munkajogi létszám 2022.09.30-án</t>
  </si>
  <si>
    <t>Személyi juttatás 2022.IV.negyedév</t>
  </si>
  <si>
    <t>Engedélyezett állományi létszám 2022.12.31-én</t>
  </si>
  <si>
    <t>Munkajogi létszám 2022.12.31-én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</si>
</sst>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0" fillId="0" borderId="0" xfId="0"/>
    <xf numFmtId="0" fontId="0" fillId="0" borderId="0" xfId="0"/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/>
    </xf>
    <xf numFmtId="0" fontId="20" fillId="0" borderId="19" xfId="0" applyFont="1" applyBorder="1" applyAlignment="1">
      <alignment horizontal="right" vertical="center" wrapText="1"/>
    </xf>
    <xf numFmtId="0" fontId="20" fillId="0" borderId="23" xfId="0" applyFont="1" applyBorder="1" applyAlignment="1">
      <alignment horizontal="right" vertical="center" wrapText="1"/>
    </xf>
    <xf numFmtId="0" fontId="21" fillId="0" borderId="0" xfId="0" applyFont="1"/>
    <xf numFmtId="0" fontId="18" fillId="0" borderId="0" xfId="0" applyFont="1" applyAlignment="1">
      <alignment vertical="center"/>
    </xf>
    <xf numFmtId="0" fontId="18" fillId="0" borderId="13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horizontal="right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0" fontId="19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3" fontId="18" fillId="0" borderId="16" xfId="0" applyNumberFormat="1" applyFont="1" applyBorder="1" applyAlignment="1">
      <alignment horizontal="right" vertical="center" wrapText="1"/>
    </xf>
    <xf numFmtId="3" fontId="21" fillId="0" borderId="0" xfId="0" applyNumberFormat="1" applyFont="1"/>
    <xf numFmtId="0" fontId="18" fillId="0" borderId="17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19" fillId="0" borderId="24" xfId="0" applyNumberFormat="1" applyFont="1" applyBorder="1" applyAlignment="1">
      <alignment horizontal="right" vertical="center" wrapText="1"/>
    </xf>
    <xf numFmtId="3" fontId="19" fillId="0" borderId="25" xfId="0" applyNumberFormat="1" applyFont="1" applyBorder="1" applyAlignment="1">
      <alignment horizontal="right" vertical="center" wrapText="1"/>
    </xf>
    <xf numFmtId="3" fontId="19" fillId="0" borderId="20" xfId="0" applyNumberFormat="1" applyFont="1" applyBorder="1" applyAlignment="1">
      <alignment horizontal="right" vertical="center" wrapText="1"/>
    </xf>
    <xf numFmtId="3" fontId="19" fillId="0" borderId="22" xfId="0" applyNumberFormat="1" applyFont="1" applyBorder="1" applyAlignment="1">
      <alignment horizontal="right" vertical="center" wrapText="1"/>
    </xf>
    <xf numFmtId="0" fontId="18" fillId="0" borderId="17" xfId="0" applyFont="1" applyBorder="1" applyAlignment="1">
      <alignment vertical="center" wrapText="1"/>
    </xf>
    <xf numFmtId="3" fontId="19" fillId="0" borderId="18" xfId="0" applyNumberFormat="1" applyFont="1" applyBorder="1" applyAlignment="1">
      <alignment horizontal="right" vertical="center" wrapText="1"/>
    </xf>
    <xf numFmtId="3" fontId="19" fillId="0" borderId="21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B20" sqref="B20"/>
    </sheetView>
  </sheetViews>
  <sheetFormatPr defaultRowHeight="15" x14ac:dyDescent="0.25"/>
  <cols>
    <col min="1" max="1" width="35.42578125" customWidth="1"/>
    <col min="2" max="2" width="16.85546875" customWidth="1"/>
    <col min="3" max="3" width="18.5703125" customWidth="1"/>
    <col min="4" max="4" width="15.85546875" customWidth="1"/>
    <col min="5" max="5" width="14.28515625" bestFit="1" customWidth="1"/>
  </cols>
  <sheetData>
    <row r="1" spans="1:6" ht="15.75" x14ac:dyDescent="0.25">
      <c r="A1" s="8" t="s">
        <v>18</v>
      </c>
      <c r="B1" s="1"/>
      <c r="C1" s="1"/>
      <c r="D1" s="1"/>
      <c r="E1" s="1"/>
    </row>
    <row r="2" spans="1:6" ht="15.6" x14ac:dyDescent="0.3">
      <c r="A2" s="7"/>
      <c r="B2" s="7"/>
      <c r="C2" s="7"/>
      <c r="D2" s="7"/>
      <c r="E2" s="7"/>
      <c r="F2" s="7"/>
    </row>
    <row r="3" spans="1:6" ht="15.75" x14ac:dyDescent="0.25">
      <c r="A3" s="8" t="s">
        <v>14</v>
      </c>
      <c r="B3" s="8"/>
      <c r="C3" s="4"/>
      <c r="D3" s="4"/>
      <c r="E3" s="7"/>
      <c r="F3" s="7"/>
    </row>
    <row r="4" spans="1:6" ht="16.149999999999999" thickBot="1" x14ac:dyDescent="0.35">
      <c r="A4" s="4"/>
      <c r="B4" s="4"/>
      <c r="C4" s="4"/>
      <c r="D4" s="4"/>
      <c r="E4" s="7"/>
      <c r="F4" s="7"/>
    </row>
    <row r="5" spans="1:6" ht="16.5" thickBot="1" x14ac:dyDescent="0.3">
      <c r="A5" s="22" t="s">
        <v>0</v>
      </c>
      <c r="B5" s="23"/>
      <c r="C5" s="24"/>
      <c r="D5" s="9" t="s">
        <v>1</v>
      </c>
      <c r="E5" s="7"/>
      <c r="F5" s="7"/>
    </row>
    <row r="6" spans="1:6" ht="16.5" thickBot="1" x14ac:dyDescent="0.3">
      <c r="A6" s="33" t="s">
        <v>15</v>
      </c>
      <c r="B6" s="34"/>
      <c r="C6" s="35"/>
      <c r="D6" s="10">
        <v>156</v>
      </c>
      <c r="E6" s="7"/>
      <c r="F6" s="7"/>
    </row>
    <row r="7" spans="1:6" ht="16.5" thickBot="1" x14ac:dyDescent="0.3">
      <c r="A7" s="36" t="s">
        <v>16</v>
      </c>
      <c r="B7" s="37"/>
      <c r="C7" s="38"/>
      <c r="D7" s="10">
        <v>135</v>
      </c>
      <c r="E7" s="7"/>
      <c r="F7" s="7"/>
    </row>
    <row r="8" spans="1:6" ht="16.5" thickBot="1" x14ac:dyDescent="0.3">
      <c r="A8" s="39" t="s">
        <v>2</v>
      </c>
      <c r="B8" s="40"/>
      <c r="C8" s="41"/>
      <c r="D8" s="10">
        <v>11</v>
      </c>
      <c r="E8" s="3"/>
      <c r="F8" s="7"/>
    </row>
    <row r="9" spans="1:6" ht="16.5" thickBot="1" x14ac:dyDescent="0.3">
      <c r="A9" s="39" t="s">
        <v>3</v>
      </c>
      <c r="B9" s="40"/>
      <c r="C9" s="41"/>
      <c r="D9" s="10">
        <f>+D7-D8</f>
        <v>124</v>
      </c>
      <c r="E9" s="4"/>
      <c r="F9" s="7"/>
    </row>
    <row r="10" spans="1:6" ht="15.6" x14ac:dyDescent="0.3">
      <c r="A10" s="4"/>
      <c r="B10" s="4"/>
      <c r="C10" s="4"/>
      <c r="D10" s="4"/>
      <c r="E10" s="4"/>
      <c r="F10" s="7"/>
    </row>
    <row r="11" spans="1:6" ht="16.149999999999999" thickBot="1" x14ac:dyDescent="0.35">
      <c r="A11" s="4"/>
      <c r="B11" s="4"/>
      <c r="C11" s="4"/>
      <c r="D11" s="4"/>
      <c r="E11" s="7"/>
      <c r="F11" s="7"/>
    </row>
    <row r="12" spans="1:6" ht="32.25" thickBot="1" x14ac:dyDescent="0.3">
      <c r="A12" s="19" t="s">
        <v>0</v>
      </c>
      <c r="B12" s="21" t="s">
        <v>4</v>
      </c>
      <c r="C12" s="21" t="s">
        <v>5</v>
      </c>
      <c r="D12" s="20" t="s">
        <v>6</v>
      </c>
      <c r="F12" s="7"/>
    </row>
    <row r="13" spans="1:6" ht="16.5" thickBot="1" x14ac:dyDescent="0.3">
      <c r="A13" s="30" t="s">
        <v>7</v>
      </c>
      <c r="B13" s="31">
        <f>+B14+B15</f>
        <v>167426801</v>
      </c>
      <c r="C13" s="31">
        <f>+C14+C15</f>
        <v>163532120</v>
      </c>
      <c r="D13" s="32">
        <f>+D14+D15</f>
        <v>330958921</v>
      </c>
      <c r="F13" s="7"/>
    </row>
    <row r="14" spans="1:6" ht="15.75" x14ac:dyDescent="0.25">
      <c r="A14" s="5" t="s">
        <v>17</v>
      </c>
      <c r="B14" s="28">
        <v>25925509</v>
      </c>
      <c r="C14" s="28">
        <v>37854263</v>
      </c>
      <c r="D14" s="29">
        <f>+B14+C14</f>
        <v>63779772</v>
      </c>
      <c r="F14" s="7"/>
    </row>
    <row r="15" spans="1:6" ht="16.5" thickBot="1" x14ac:dyDescent="0.3">
      <c r="A15" s="6" t="s">
        <v>3</v>
      </c>
      <c r="B15" s="26">
        <v>141501292</v>
      </c>
      <c r="C15" s="26">
        <v>125677857</v>
      </c>
      <c r="D15" s="27">
        <f>+B15+C15</f>
        <v>267179149</v>
      </c>
      <c r="F15" s="7"/>
    </row>
    <row r="16" spans="1:6" ht="15.6" x14ac:dyDescent="0.3">
      <c r="A16" s="4"/>
      <c r="B16" s="4"/>
      <c r="C16" s="4"/>
      <c r="D16" s="4"/>
      <c r="E16" s="7"/>
      <c r="F16" s="7"/>
    </row>
    <row r="17" spans="1:6" ht="16.149999999999999" thickBot="1" x14ac:dyDescent="0.35">
      <c r="A17" s="4"/>
      <c r="B17" s="4"/>
      <c r="C17" s="4"/>
      <c r="D17" s="4"/>
      <c r="E17" s="7"/>
      <c r="F17" s="7"/>
    </row>
    <row r="18" spans="1:6" ht="32.25" thickBot="1" x14ac:dyDescent="0.3">
      <c r="A18" s="11" t="s">
        <v>8</v>
      </c>
      <c r="B18" s="11" t="s">
        <v>9</v>
      </c>
      <c r="C18" s="11" t="s">
        <v>10</v>
      </c>
      <c r="D18" s="12" t="s">
        <v>6</v>
      </c>
      <c r="E18" s="7"/>
      <c r="F18" s="7"/>
    </row>
    <row r="19" spans="1:6" ht="32.25" thickBot="1" x14ac:dyDescent="0.3">
      <c r="A19" s="15" t="s">
        <v>11</v>
      </c>
      <c r="B19" s="13">
        <v>35816484</v>
      </c>
      <c r="C19" s="13">
        <v>95476860</v>
      </c>
      <c r="D19" s="14">
        <f>+B19+C19</f>
        <v>131293344</v>
      </c>
      <c r="E19" s="7"/>
      <c r="F19" s="7"/>
    </row>
    <row r="20" spans="1:6" ht="16.5" thickBot="1" x14ac:dyDescent="0.3">
      <c r="A20" s="15" t="s">
        <v>19</v>
      </c>
      <c r="B20" s="13">
        <v>0</v>
      </c>
      <c r="C20" s="13">
        <v>16508811</v>
      </c>
      <c r="D20" s="14">
        <f t="shared" ref="D20:D24" si="0">+B20+C20</f>
        <v>16508811</v>
      </c>
      <c r="E20" s="7"/>
      <c r="F20" s="7"/>
    </row>
    <row r="21" spans="1:6" s="2" customFormat="1" ht="16.5" thickBot="1" x14ac:dyDescent="0.3">
      <c r="A21" s="15" t="s">
        <v>22</v>
      </c>
      <c r="B21" s="13">
        <v>0</v>
      </c>
      <c r="C21" s="13">
        <v>0</v>
      </c>
      <c r="D21" s="14">
        <f t="shared" si="0"/>
        <v>0</v>
      </c>
      <c r="E21" s="7"/>
      <c r="F21" s="7"/>
    </row>
    <row r="22" spans="1:6" ht="63.75" thickBot="1" x14ac:dyDescent="0.3">
      <c r="A22" s="15" t="s">
        <v>12</v>
      </c>
      <c r="B22" s="13">
        <v>238860</v>
      </c>
      <c r="C22" s="13">
        <v>2174250</v>
      </c>
      <c r="D22" s="14">
        <f t="shared" si="0"/>
        <v>2413110</v>
      </c>
      <c r="E22" s="7"/>
      <c r="F22" s="7"/>
    </row>
    <row r="23" spans="1:6" ht="45.75" customHeight="1" thickBot="1" x14ac:dyDescent="0.3">
      <c r="A23" s="15" t="s">
        <v>20</v>
      </c>
      <c r="B23" s="13">
        <v>933756</v>
      </c>
      <c r="C23" s="13">
        <v>401131</v>
      </c>
      <c r="D23" s="14">
        <f t="shared" si="0"/>
        <v>1334887</v>
      </c>
      <c r="E23" s="7"/>
      <c r="F23" s="7"/>
    </row>
    <row r="24" spans="1:6" s="2" customFormat="1" ht="45.75" customHeight="1" thickBot="1" x14ac:dyDescent="0.3">
      <c r="A24" s="15" t="s">
        <v>21</v>
      </c>
      <c r="B24" s="13">
        <v>865163</v>
      </c>
      <c r="C24" s="13">
        <v>11116805</v>
      </c>
      <c r="D24" s="14">
        <f t="shared" si="0"/>
        <v>11981968</v>
      </c>
      <c r="E24" s="7"/>
      <c r="F24" s="7"/>
    </row>
    <row r="25" spans="1:6" ht="16.5" thickBot="1" x14ac:dyDescent="0.3">
      <c r="A25" s="16" t="s">
        <v>13</v>
      </c>
      <c r="B25" s="17">
        <f>SUM(B19:B24)</f>
        <v>37854263</v>
      </c>
      <c r="C25" s="17">
        <f>SUM(C19:C24)</f>
        <v>125677857</v>
      </c>
      <c r="D25" s="17">
        <f>SUM(D19:D24)</f>
        <v>163532120</v>
      </c>
      <c r="E25" s="7"/>
      <c r="F25" s="7"/>
    </row>
    <row r="26" spans="1:6" ht="15.75" x14ac:dyDescent="0.25">
      <c r="A26" s="7"/>
      <c r="B26" s="7"/>
      <c r="C26" s="7"/>
      <c r="D26" s="7"/>
      <c r="E26" s="7"/>
      <c r="F26" s="7"/>
    </row>
    <row r="27" spans="1:6" ht="15.75" x14ac:dyDescent="0.25">
      <c r="A27" s="7"/>
      <c r="B27" s="7"/>
      <c r="C27" s="7"/>
      <c r="D27" s="18"/>
      <c r="E27" s="7"/>
      <c r="F27" s="7"/>
    </row>
    <row r="28" spans="1:6" x14ac:dyDescent="0.25">
      <c r="A28" s="2"/>
      <c r="B28" s="2"/>
      <c r="C28" s="2"/>
      <c r="D28" s="2"/>
      <c r="E28" s="2"/>
    </row>
    <row r="37" spans="1:1" x14ac:dyDescent="0.25">
      <c r="A37" s="25"/>
    </row>
  </sheetData>
  <mergeCells count="4">
    <mergeCell ref="A6:C6"/>
    <mergeCell ref="A7:C7"/>
    <mergeCell ref="A8:C8"/>
    <mergeCell ref="A9:C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B22" sqref="B22"/>
    </sheetView>
  </sheetViews>
  <sheetFormatPr defaultColWidth="9.140625" defaultRowHeight="15" x14ac:dyDescent="0.25"/>
  <cols>
    <col min="1" max="1" width="35.42578125" style="2" customWidth="1"/>
    <col min="2" max="2" width="16.85546875" style="2" customWidth="1"/>
    <col min="3" max="3" width="18.5703125" style="2" customWidth="1"/>
    <col min="4" max="4" width="15.85546875" style="2" customWidth="1"/>
    <col min="5" max="5" width="14.28515625" style="2" bestFit="1" customWidth="1"/>
    <col min="6" max="16384" width="9.140625" style="2"/>
  </cols>
  <sheetData>
    <row r="1" spans="1:6" ht="15.75" x14ac:dyDescent="0.25">
      <c r="A1" s="8" t="s">
        <v>18</v>
      </c>
    </row>
    <row r="2" spans="1:6" ht="15.6" x14ac:dyDescent="0.3">
      <c r="A2" s="7"/>
      <c r="B2" s="7"/>
      <c r="C2" s="7"/>
      <c r="D2" s="7"/>
      <c r="E2" s="7"/>
      <c r="F2" s="7"/>
    </row>
    <row r="3" spans="1:6" ht="15.75" x14ac:dyDescent="0.25">
      <c r="A3" s="8" t="s">
        <v>23</v>
      </c>
      <c r="B3" s="8"/>
      <c r="C3" s="4"/>
      <c r="D3" s="4"/>
      <c r="E3" s="7"/>
      <c r="F3" s="7"/>
    </row>
    <row r="4" spans="1:6" ht="16.149999999999999" thickBot="1" x14ac:dyDescent="0.35">
      <c r="A4" s="4"/>
      <c r="B4" s="4"/>
      <c r="C4" s="4"/>
      <c r="D4" s="4"/>
      <c r="E4" s="7"/>
      <c r="F4" s="7"/>
    </row>
    <row r="5" spans="1:6" ht="16.5" thickBot="1" x14ac:dyDescent="0.3">
      <c r="A5" s="22" t="s">
        <v>0</v>
      </c>
      <c r="B5" s="23"/>
      <c r="C5" s="24"/>
      <c r="D5" s="9" t="s">
        <v>1</v>
      </c>
      <c r="E5" s="7"/>
      <c r="F5" s="7"/>
    </row>
    <row r="6" spans="1:6" ht="16.5" thickBot="1" x14ac:dyDescent="0.3">
      <c r="A6" s="33" t="s">
        <v>24</v>
      </c>
      <c r="B6" s="34"/>
      <c r="C6" s="35"/>
      <c r="D6" s="10">
        <v>156</v>
      </c>
      <c r="E6" s="7"/>
      <c r="F6" s="7"/>
    </row>
    <row r="7" spans="1:6" ht="16.5" thickBot="1" x14ac:dyDescent="0.3">
      <c r="A7" s="36" t="s">
        <v>25</v>
      </c>
      <c r="B7" s="37"/>
      <c r="C7" s="38"/>
      <c r="D7" s="10">
        <v>132</v>
      </c>
      <c r="E7" s="7"/>
      <c r="F7" s="7"/>
    </row>
    <row r="8" spans="1:6" ht="16.5" thickBot="1" x14ac:dyDescent="0.3">
      <c r="A8" s="39" t="s">
        <v>2</v>
      </c>
      <c r="B8" s="40"/>
      <c r="C8" s="41"/>
      <c r="D8" s="10">
        <v>10</v>
      </c>
      <c r="E8" s="3"/>
      <c r="F8" s="7"/>
    </row>
    <row r="9" spans="1:6" ht="16.5" thickBot="1" x14ac:dyDescent="0.3">
      <c r="A9" s="39" t="s">
        <v>3</v>
      </c>
      <c r="B9" s="40"/>
      <c r="C9" s="41"/>
      <c r="D9" s="10">
        <v>122</v>
      </c>
      <c r="E9" s="4"/>
      <c r="F9" s="7"/>
    </row>
    <row r="10" spans="1:6" ht="15.6" x14ac:dyDescent="0.3">
      <c r="A10" s="4"/>
      <c r="B10" s="4"/>
      <c r="C10" s="4"/>
      <c r="D10" s="4"/>
      <c r="E10" s="4"/>
      <c r="F10" s="7"/>
    </row>
    <row r="11" spans="1:6" ht="16.149999999999999" thickBot="1" x14ac:dyDescent="0.35">
      <c r="A11" s="4"/>
      <c r="B11" s="4"/>
      <c r="C11" s="4"/>
      <c r="D11" s="4"/>
      <c r="E11" s="7"/>
      <c r="F11" s="7"/>
    </row>
    <row r="12" spans="1:6" ht="32.25" thickBot="1" x14ac:dyDescent="0.3">
      <c r="A12" s="19" t="s">
        <v>0</v>
      </c>
      <c r="B12" s="21" t="s">
        <v>4</v>
      </c>
      <c r="C12" s="21" t="s">
        <v>5</v>
      </c>
      <c r="D12" s="20" t="s">
        <v>6</v>
      </c>
      <c r="F12" s="7"/>
    </row>
    <row r="13" spans="1:6" ht="16.5" thickBot="1" x14ac:dyDescent="0.3">
      <c r="A13" s="30" t="s">
        <v>7</v>
      </c>
      <c r="B13" s="31">
        <f>+B14+B15</f>
        <v>177350540</v>
      </c>
      <c r="C13" s="31">
        <f>+C14+C15</f>
        <v>58574073</v>
      </c>
      <c r="D13" s="32">
        <f>+D14+D15</f>
        <v>235924613</v>
      </c>
      <c r="F13" s="7"/>
    </row>
    <row r="14" spans="1:6" ht="15.75" x14ac:dyDescent="0.25">
      <c r="A14" s="5" t="s">
        <v>17</v>
      </c>
      <c r="B14" s="28">
        <v>27040902</v>
      </c>
      <c r="C14" s="28">
        <v>5770389</v>
      </c>
      <c r="D14" s="29">
        <f>+B14+C14</f>
        <v>32811291</v>
      </c>
      <c r="F14" s="7"/>
    </row>
    <row r="15" spans="1:6" ht="16.5" thickBot="1" x14ac:dyDescent="0.3">
      <c r="A15" s="6" t="s">
        <v>3</v>
      </c>
      <c r="B15" s="26">
        <v>150309638</v>
      </c>
      <c r="C15" s="26">
        <v>52803684</v>
      </c>
      <c r="D15" s="27">
        <f>+B15+C15</f>
        <v>203113322</v>
      </c>
      <c r="F15" s="7"/>
    </row>
    <row r="16" spans="1:6" ht="15.6" x14ac:dyDescent="0.3">
      <c r="A16" s="4"/>
      <c r="B16" s="4"/>
      <c r="C16" s="4"/>
      <c r="D16" s="4"/>
      <c r="E16" s="7"/>
      <c r="F16" s="7"/>
    </row>
    <row r="17" spans="1:6" ht="16.149999999999999" thickBot="1" x14ac:dyDescent="0.35">
      <c r="A17" s="4"/>
      <c r="B17" s="4"/>
      <c r="C17" s="4"/>
      <c r="D17" s="4"/>
      <c r="E17" s="7"/>
      <c r="F17" s="7"/>
    </row>
    <row r="18" spans="1:6" ht="32.25" thickBot="1" x14ac:dyDescent="0.3">
      <c r="A18" s="11" t="s">
        <v>8</v>
      </c>
      <c r="B18" s="11" t="s">
        <v>9</v>
      </c>
      <c r="C18" s="11" t="s">
        <v>10</v>
      </c>
      <c r="D18" s="12" t="s">
        <v>6</v>
      </c>
      <c r="E18" s="7"/>
      <c r="F18" s="7"/>
    </row>
    <row r="19" spans="1:6" ht="32.25" thickBot="1" x14ac:dyDescent="0.3">
      <c r="A19" s="15" t="s">
        <v>11</v>
      </c>
      <c r="B19" s="13">
        <v>2895060</v>
      </c>
      <c r="C19" s="13">
        <v>4130119</v>
      </c>
      <c r="D19" s="14">
        <f>+B19+C19</f>
        <v>7025179</v>
      </c>
      <c r="E19" s="7"/>
      <c r="F19" s="7"/>
    </row>
    <row r="20" spans="1:6" ht="16.5" thickBot="1" x14ac:dyDescent="0.3">
      <c r="A20" s="15" t="s">
        <v>19</v>
      </c>
      <c r="B20" s="13">
        <v>67368</v>
      </c>
      <c r="C20" s="13">
        <v>17610054</v>
      </c>
      <c r="D20" s="14">
        <f t="shared" ref="D20:D24" si="0">+B20+C20</f>
        <v>17677422</v>
      </c>
      <c r="E20" s="7"/>
      <c r="F20" s="7"/>
    </row>
    <row r="21" spans="1:6" ht="16.5" thickBot="1" x14ac:dyDescent="0.3">
      <c r="A21" s="15" t="s">
        <v>22</v>
      </c>
      <c r="B21" s="13">
        <v>1275256</v>
      </c>
      <c r="C21" s="13">
        <v>17814706</v>
      </c>
      <c r="D21" s="14">
        <f t="shared" si="0"/>
        <v>19089962</v>
      </c>
      <c r="E21" s="7"/>
      <c r="F21" s="7"/>
    </row>
    <row r="22" spans="1:6" ht="63.75" thickBot="1" x14ac:dyDescent="0.3">
      <c r="A22" s="15" t="s">
        <v>12</v>
      </c>
      <c r="B22" s="13">
        <v>794496</v>
      </c>
      <c r="C22" s="13">
        <v>4647510</v>
      </c>
      <c r="D22" s="14">
        <f t="shared" si="0"/>
        <v>5442006</v>
      </c>
      <c r="E22" s="7"/>
      <c r="F22" s="7"/>
    </row>
    <row r="23" spans="1:6" ht="45.75" customHeight="1" thickBot="1" x14ac:dyDescent="0.3">
      <c r="A23" s="15" t="s">
        <v>20</v>
      </c>
      <c r="B23" s="13">
        <v>738209</v>
      </c>
      <c r="C23" s="13">
        <v>271314</v>
      </c>
      <c r="D23" s="14">
        <f t="shared" si="0"/>
        <v>1009523</v>
      </c>
      <c r="E23" s="7"/>
      <c r="F23" s="7"/>
    </row>
    <row r="24" spans="1:6" ht="45.75" customHeight="1" thickBot="1" x14ac:dyDescent="0.3">
      <c r="A24" s="15" t="s">
        <v>21</v>
      </c>
      <c r="B24" s="13">
        <v>0</v>
      </c>
      <c r="C24" s="13">
        <v>8329981</v>
      </c>
      <c r="D24" s="14">
        <f t="shared" si="0"/>
        <v>8329981</v>
      </c>
      <c r="E24" s="7"/>
      <c r="F24" s="7"/>
    </row>
    <row r="25" spans="1:6" ht="16.5" thickBot="1" x14ac:dyDescent="0.3">
      <c r="A25" s="16" t="s">
        <v>13</v>
      </c>
      <c r="B25" s="17">
        <f>SUM(B19:B24)</f>
        <v>5770389</v>
      </c>
      <c r="C25" s="17">
        <f>SUM(C19:C24)</f>
        <v>52803684</v>
      </c>
      <c r="D25" s="17">
        <f>SUM(D19:D24)</f>
        <v>58574073</v>
      </c>
      <c r="E25" s="7"/>
      <c r="F25" s="7"/>
    </row>
    <row r="26" spans="1:6" ht="15.75" x14ac:dyDescent="0.25">
      <c r="A26" s="7"/>
      <c r="B26" s="7"/>
      <c r="C26" s="7"/>
      <c r="D26" s="7"/>
      <c r="E26" s="7"/>
      <c r="F26" s="7"/>
    </row>
    <row r="27" spans="1:6" ht="15.75" x14ac:dyDescent="0.25">
      <c r="A27" s="7"/>
      <c r="B27" s="7"/>
      <c r="C27" s="7"/>
      <c r="D27" s="18"/>
      <c r="E27" s="7"/>
      <c r="F27" s="7"/>
    </row>
    <row r="37" spans="1:1" x14ac:dyDescent="0.25">
      <c r="A37" s="25"/>
    </row>
  </sheetData>
  <mergeCells count="4">
    <mergeCell ref="A6:C6"/>
    <mergeCell ref="A7:C7"/>
    <mergeCell ref="A8:C8"/>
    <mergeCell ref="A9:C9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A8" sqref="A8:C8"/>
    </sheetView>
  </sheetViews>
  <sheetFormatPr defaultColWidth="9.140625" defaultRowHeight="15" x14ac:dyDescent="0.25"/>
  <cols>
    <col min="1" max="1" width="35.42578125" style="2" customWidth="1"/>
    <col min="2" max="2" width="16.85546875" style="2" customWidth="1"/>
    <col min="3" max="3" width="18.5703125" style="2" customWidth="1"/>
    <col min="4" max="4" width="15.85546875" style="2" customWidth="1"/>
    <col min="5" max="5" width="14.28515625" style="2" bestFit="1" customWidth="1"/>
    <col min="6" max="16384" width="9.140625" style="2"/>
  </cols>
  <sheetData>
    <row r="1" spans="1:6" ht="15.75" x14ac:dyDescent="0.25">
      <c r="A1" s="8" t="s">
        <v>18</v>
      </c>
    </row>
    <row r="2" spans="1:6" ht="15.6" x14ac:dyDescent="0.3">
      <c r="A2" s="7"/>
      <c r="B2" s="7"/>
      <c r="C2" s="7"/>
      <c r="D2" s="7"/>
      <c r="E2" s="7"/>
      <c r="F2" s="7"/>
    </row>
    <row r="3" spans="1:6" ht="15.75" x14ac:dyDescent="0.25">
      <c r="A3" s="8" t="s">
        <v>26</v>
      </c>
      <c r="B3" s="8"/>
      <c r="C3" s="4"/>
      <c r="D3" s="4"/>
      <c r="E3" s="7"/>
      <c r="F3" s="7"/>
    </row>
    <row r="4" spans="1:6" ht="16.149999999999999" thickBot="1" x14ac:dyDescent="0.35">
      <c r="A4" s="4"/>
      <c r="B4" s="4"/>
      <c r="C4" s="4"/>
      <c r="D4" s="4"/>
      <c r="E4" s="7"/>
      <c r="F4" s="7"/>
    </row>
    <row r="5" spans="1:6" ht="16.5" thickBot="1" x14ac:dyDescent="0.3">
      <c r="A5" s="22" t="s">
        <v>0</v>
      </c>
      <c r="B5" s="23"/>
      <c r="C5" s="24"/>
      <c r="D5" s="9" t="s">
        <v>1</v>
      </c>
      <c r="E5" s="7"/>
      <c r="F5" s="7"/>
    </row>
    <row r="6" spans="1:6" ht="16.5" thickBot="1" x14ac:dyDescent="0.3">
      <c r="A6" s="33" t="s">
        <v>27</v>
      </c>
      <c r="B6" s="34"/>
      <c r="C6" s="35"/>
      <c r="D6" s="10">
        <v>156</v>
      </c>
      <c r="E6" s="7"/>
      <c r="F6" s="7"/>
    </row>
    <row r="7" spans="1:6" ht="16.5" thickBot="1" x14ac:dyDescent="0.3">
      <c r="A7" s="36" t="s">
        <v>28</v>
      </c>
      <c r="B7" s="37"/>
      <c r="C7" s="38"/>
      <c r="D7" s="10">
        <v>141</v>
      </c>
      <c r="E7" s="7"/>
      <c r="F7" s="7"/>
    </row>
    <row r="8" spans="1:6" ht="16.5" thickBot="1" x14ac:dyDescent="0.3">
      <c r="A8" s="39" t="s">
        <v>2</v>
      </c>
      <c r="B8" s="40"/>
      <c r="C8" s="41"/>
      <c r="D8" s="10">
        <v>10</v>
      </c>
      <c r="E8" s="3"/>
      <c r="F8" s="7"/>
    </row>
    <row r="9" spans="1:6" ht="16.5" thickBot="1" x14ac:dyDescent="0.3">
      <c r="A9" s="39" t="s">
        <v>3</v>
      </c>
      <c r="B9" s="40"/>
      <c r="C9" s="41"/>
      <c r="D9" s="10">
        <v>131</v>
      </c>
      <c r="E9" s="4"/>
      <c r="F9" s="7"/>
    </row>
    <row r="10" spans="1:6" ht="15.6" x14ac:dyDescent="0.3">
      <c r="A10" s="4"/>
      <c r="B10" s="4"/>
      <c r="C10" s="4"/>
      <c r="D10" s="4"/>
      <c r="E10" s="4"/>
      <c r="F10" s="7"/>
    </row>
    <row r="11" spans="1:6" ht="16.149999999999999" thickBot="1" x14ac:dyDescent="0.35">
      <c r="A11" s="4"/>
      <c r="B11" s="4"/>
      <c r="C11" s="4"/>
      <c r="D11" s="4"/>
      <c r="E11" s="7"/>
      <c r="F11" s="7"/>
    </row>
    <row r="12" spans="1:6" ht="32.25" thickBot="1" x14ac:dyDescent="0.3">
      <c r="A12" s="19" t="s">
        <v>0</v>
      </c>
      <c r="B12" s="21" t="s">
        <v>4</v>
      </c>
      <c r="C12" s="21" t="s">
        <v>5</v>
      </c>
      <c r="D12" s="20" t="s">
        <v>6</v>
      </c>
      <c r="F12" s="7"/>
    </row>
    <row r="13" spans="1:6" ht="16.5" thickBot="1" x14ac:dyDescent="0.3">
      <c r="A13" s="30" t="s">
        <v>7</v>
      </c>
      <c r="B13" s="31">
        <f>+B14+B15</f>
        <v>186904975</v>
      </c>
      <c r="C13" s="31">
        <f>+C14+C15</f>
        <v>29289950</v>
      </c>
      <c r="D13" s="32">
        <f>+D14+D15</f>
        <v>216194925</v>
      </c>
      <c r="F13" s="7"/>
    </row>
    <row r="14" spans="1:6" ht="15.75" x14ac:dyDescent="0.25">
      <c r="A14" s="5" t="s">
        <v>17</v>
      </c>
      <c r="B14" s="28">
        <v>25731660</v>
      </c>
      <c r="C14" s="28">
        <v>4879079</v>
      </c>
      <c r="D14" s="29">
        <f>+B14+C14</f>
        <v>30610739</v>
      </c>
      <c r="F14" s="7"/>
    </row>
    <row r="15" spans="1:6" ht="16.5" thickBot="1" x14ac:dyDescent="0.3">
      <c r="A15" s="6" t="s">
        <v>3</v>
      </c>
      <c r="B15" s="26">
        <v>161173315</v>
      </c>
      <c r="C15" s="26">
        <v>24410871</v>
      </c>
      <c r="D15" s="27">
        <f>+B15+C15</f>
        <v>185584186</v>
      </c>
      <c r="F15" s="7"/>
    </row>
    <row r="16" spans="1:6" ht="15.6" x14ac:dyDescent="0.3">
      <c r="A16" s="4"/>
      <c r="B16" s="4"/>
      <c r="C16" s="4"/>
      <c r="D16" s="4"/>
      <c r="E16" s="7"/>
      <c r="F16" s="7"/>
    </row>
    <row r="17" spans="1:6" ht="16.149999999999999" thickBot="1" x14ac:dyDescent="0.35">
      <c r="A17" s="4"/>
      <c r="B17" s="4"/>
      <c r="C17" s="4"/>
      <c r="D17" s="4"/>
      <c r="E17" s="7"/>
      <c r="F17" s="7"/>
    </row>
    <row r="18" spans="1:6" ht="32.25" thickBot="1" x14ac:dyDescent="0.3">
      <c r="A18" s="11" t="s">
        <v>8</v>
      </c>
      <c r="B18" s="11" t="s">
        <v>9</v>
      </c>
      <c r="C18" s="11" t="s">
        <v>10</v>
      </c>
      <c r="D18" s="12" t="s">
        <v>6</v>
      </c>
      <c r="E18" s="7"/>
      <c r="F18" s="7"/>
    </row>
    <row r="19" spans="1:6" ht="32.25" thickBot="1" x14ac:dyDescent="0.3">
      <c r="A19" s="15" t="s">
        <v>11</v>
      </c>
      <c r="B19" s="13">
        <v>4226400</v>
      </c>
      <c r="C19" s="13">
        <v>8053479</v>
      </c>
      <c r="D19" s="14">
        <f>+B19+C19</f>
        <v>12279879</v>
      </c>
      <c r="E19" s="7"/>
      <c r="F19" s="7"/>
    </row>
    <row r="20" spans="1:6" ht="16.5" thickBot="1" x14ac:dyDescent="0.3">
      <c r="A20" s="15" t="s">
        <v>19</v>
      </c>
      <c r="B20" s="13">
        <v>0</v>
      </c>
      <c r="C20" s="13">
        <v>7078439</v>
      </c>
      <c r="D20" s="14">
        <f t="shared" ref="D20:D24" si="0">+B20+C20</f>
        <v>7078439</v>
      </c>
      <c r="E20" s="7"/>
      <c r="F20" s="7"/>
    </row>
    <row r="21" spans="1:6" ht="16.5" thickBot="1" x14ac:dyDescent="0.3">
      <c r="A21" s="15" t="s">
        <v>22</v>
      </c>
      <c r="B21" s="13">
        <v>0</v>
      </c>
      <c r="C21" s="13">
        <v>1075833</v>
      </c>
      <c r="D21" s="14">
        <f t="shared" si="0"/>
        <v>1075833</v>
      </c>
      <c r="E21" s="7"/>
      <c r="F21" s="7"/>
    </row>
    <row r="22" spans="1:6" ht="63.75" thickBot="1" x14ac:dyDescent="0.3">
      <c r="A22" s="15" t="s">
        <v>12</v>
      </c>
      <c r="B22" s="13">
        <v>209610</v>
      </c>
      <c r="C22" s="13">
        <v>2347221</v>
      </c>
      <c r="D22" s="14">
        <f t="shared" si="0"/>
        <v>2556831</v>
      </c>
      <c r="E22" s="7"/>
      <c r="F22" s="7"/>
    </row>
    <row r="23" spans="1:6" ht="45.75" customHeight="1" thickBot="1" x14ac:dyDescent="0.3">
      <c r="A23" s="15" t="s">
        <v>20</v>
      </c>
      <c r="B23" s="13">
        <v>0</v>
      </c>
      <c r="C23" s="13">
        <v>665100</v>
      </c>
      <c r="D23" s="14">
        <f t="shared" si="0"/>
        <v>665100</v>
      </c>
      <c r="E23" s="7"/>
      <c r="F23" s="7"/>
    </row>
    <row r="24" spans="1:6" ht="45.75" customHeight="1" thickBot="1" x14ac:dyDescent="0.3">
      <c r="A24" s="15" t="s">
        <v>21</v>
      </c>
      <c r="B24" s="13">
        <v>443069</v>
      </c>
      <c r="C24" s="13">
        <v>5190799</v>
      </c>
      <c r="D24" s="14">
        <f t="shared" si="0"/>
        <v>5633868</v>
      </c>
      <c r="E24" s="7"/>
      <c r="F24" s="7"/>
    </row>
    <row r="25" spans="1:6" ht="16.5" thickBot="1" x14ac:dyDescent="0.3">
      <c r="A25" s="16" t="s">
        <v>13</v>
      </c>
      <c r="B25" s="17">
        <f>SUM(B19:B24)</f>
        <v>4879079</v>
      </c>
      <c r="C25" s="17">
        <f>SUM(C19:C24)</f>
        <v>24410871</v>
      </c>
      <c r="D25" s="17">
        <f>SUM(D19:D24)</f>
        <v>29289950</v>
      </c>
      <c r="E25" s="7"/>
      <c r="F25" s="7"/>
    </row>
    <row r="26" spans="1:6" ht="15.75" x14ac:dyDescent="0.25">
      <c r="A26" s="7"/>
      <c r="B26" s="7"/>
      <c r="C26" s="7"/>
      <c r="D26" s="7"/>
      <c r="E26" s="7"/>
      <c r="F26" s="7"/>
    </row>
    <row r="27" spans="1:6" ht="15.75" x14ac:dyDescent="0.25">
      <c r="A27" s="7"/>
      <c r="B27" s="7"/>
      <c r="C27" s="7"/>
      <c r="D27" s="18"/>
      <c r="E27" s="7"/>
      <c r="F27" s="7"/>
    </row>
    <row r="37" spans="1:1" x14ac:dyDescent="0.25">
      <c r="A37" s="25"/>
    </row>
  </sheetData>
  <mergeCells count="4">
    <mergeCell ref="A6:C6"/>
    <mergeCell ref="A7:C7"/>
    <mergeCell ref="A8:C8"/>
    <mergeCell ref="A9:C9"/>
  </mergeCells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C18" sqref="C18"/>
    </sheetView>
  </sheetViews>
  <sheetFormatPr defaultColWidth="9.140625" defaultRowHeight="15" x14ac:dyDescent="0.25"/>
  <cols>
    <col min="1" max="1" width="35.42578125" style="2" customWidth="1"/>
    <col min="2" max="2" width="16.85546875" style="2" customWidth="1"/>
    <col min="3" max="3" width="18.5703125" style="2" customWidth="1"/>
    <col min="4" max="4" width="15.85546875" style="2" customWidth="1"/>
    <col min="5" max="5" width="14.28515625" style="2" bestFit="1" customWidth="1"/>
    <col min="6" max="16384" width="9.140625" style="2"/>
  </cols>
  <sheetData>
    <row r="1" spans="1:6" ht="15.75" x14ac:dyDescent="0.25">
      <c r="A1" s="8" t="s">
        <v>18</v>
      </c>
    </row>
    <row r="2" spans="1:6" ht="15.75" x14ac:dyDescent="0.25">
      <c r="A2" s="7"/>
      <c r="B2" s="7"/>
      <c r="C2" s="7"/>
      <c r="D2" s="7"/>
      <c r="E2" s="7"/>
      <c r="F2" s="7"/>
    </row>
    <row r="3" spans="1:6" ht="15.75" x14ac:dyDescent="0.25">
      <c r="A3" s="8" t="s">
        <v>29</v>
      </c>
      <c r="B3" s="8"/>
      <c r="C3" s="4"/>
      <c r="D3" s="4"/>
      <c r="E3" s="7"/>
      <c r="F3" s="7"/>
    </row>
    <row r="4" spans="1:6" ht="16.5" thickBot="1" x14ac:dyDescent="0.3">
      <c r="A4" s="4"/>
      <c r="B4" s="4"/>
      <c r="C4" s="4"/>
      <c r="D4" s="4"/>
      <c r="E4" s="7"/>
      <c r="F4" s="7"/>
    </row>
    <row r="5" spans="1:6" ht="16.5" thickBot="1" x14ac:dyDescent="0.3">
      <c r="A5" s="22" t="s">
        <v>0</v>
      </c>
      <c r="B5" s="23"/>
      <c r="C5" s="24"/>
      <c r="D5" s="9" t="s">
        <v>1</v>
      </c>
      <c r="E5" s="7"/>
      <c r="F5" s="7"/>
    </row>
    <row r="6" spans="1:6" ht="16.5" thickBot="1" x14ac:dyDescent="0.3">
      <c r="A6" s="33" t="s">
        <v>30</v>
      </c>
      <c r="B6" s="34"/>
      <c r="C6" s="35"/>
      <c r="D6" s="10">
        <v>156</v>
      </c>
      <c r="E6" s="7"/>
      <c r="F6" s="7"/>
    </row>
    <row r="7" spans="1:6" ht="16.5" thickBot="1" x14ac:dyDescent="0.3">
      <c r="A7" s="36" t="s">
        <v>31</v>
      </c>
      <c r="B7" s="37"/>
      <c r="C7" s="38"/>
      <c r="D7" s="10">
        <v>150</v>
      </c>
      <c r="E7" s="7"/>
      <c r="F7" s="7"/>
    </row>
    <row r="8" spans="1:6" ht="16.5" thickBot="1" x14ac:dyDescent="0.3">
      <c r="A8" s="39" t="s">
        <v>2</v>
      </c>
      <c r="B8" s="40"/>
      <c r="C8" s="41"/>
      <c r="D8" s="10">
        <v>11</v>
      </c>
      <c r="E8" s="3"/>
      <c r="F8" s="7"/>
    </row>
    <row r="9" spans="1:6" ht="16.5" thickBot="1" x14ac:dyDescent="0.3">
      <c r="A9" s="39" t="s">
        <v>3</v>
      </c>
      <c r="B9" s="40"/>
      <c r="C9" s="41"/>
      <c r="D9" s="10">
        <v>139</v>
      </c>
      <c r="E9" s="4"/>
      <c r="F9" s="7"/>
    </row>
    <row r="10" spans="1:6" ht="15.75" x14ac:dyDescent="0.25">
      <c r="A10" s="4"/>
      <c r="B10" s="4"/>
      <c r="C10" s="4"/>
      <c r="D10" s="4"/>
      <c r="E10" s="4"/>
      <c r="F10" s="7"/>
    </row>
    <row r="11" spans="1:6" ht="16.5" thickBot="1" x14ac:dyDescent="0.3">
      <c r="A11" s="4"/>
      <c r="B11" s="4"/>
      <c r="C11" s="4"/>
      <c r="D11" s="4"/>
      <c r="E11" s="7"/>
      <c r="F11" s="7"/>
    </row>
    <row r="12" spans="1:6" ht="32.25" thickBot="1" x14ac:dyDescent="0.3">
      <c r="A12" s="19" t="s">
        <v>0</v>
      </c>
      <c r="B12" s="21" t="s">
        <v>4</v>
      </c>
      <c r="C12" s="21" t="s">
        <v>5</v>
      </c>
      <c r="D12" s="20" t="s">
        <v>6</v>
      </c>
      <c r="F12" s="7"/>
    </row>
    <row r="13" spans="1:6" ht="16.5" thickBot="1" x14ac:dyDescent="0.3">
      <c r="A13" s="30" t="s">
        <v>7</v>
      </c>
      <c r="B13" s="31">
        <f>+B14+B15</f>
        <v>206119291</v>
      </c>
      <c r="C13" s="31">
        <f>+C14+C15</f>
        <v>34416329</v>
      </c>
      <c r="D13" s="32">
        <f>+D14+D15</f>
        <v>240535620</v>
      </c>
      <c r="F13" s="7"/>
    </row>
    <row r="14" spans="1:6" ht="15.75" x14ac:dyDescent="0.25">
      <c r="A14" s="5" t="s">
        <v>17</v>
      </c>
      <c r="B14" s="28">
        <v>30301570</v>
      </c>
      <c r="C14" s="28">
        <v>3643209</v>
      </c>
      <c r="D14" s="29">
        <f>+B14+C14</f>
        <v>33944779</v>
      </c>
      <c r="F14" s="7"/>
    </row>
    <row r="15" spans="1:6" ht="16.5" thickBot="1" x14ac:dyDescent="0.3">
      <c r="A15" s="6" t="s">
        <v>3</v>
      </c>
      <c r="B15" s="26">
        <v>175817721</v>
      </c>
      <c r="C15" s="26">
        <v>30773120</v>
      </c>
      <c r="D15" s="27">
        <f>+B15+C15</f>
        <v>206590841</v>
      </c>
      <c r="F15" s="7"/>
    </row>
    <row r="16" spans="1:6" ht="15.75" x14ac:dyDescent="0.25">
      <c r="A16" s="4"/>
      <c r="B16" s="4"/>
      <c r="C16" s="4"/>
      <c r="D16" s="4"/>
      <c r="E16" s="7"/>
      <c r="F16" s="7"/>
    </row>
    <row r="17" spans="1:6" ht="16.5" thickBot="1" x14ac:dyDescent="0.3">
      <c r="A17" s="4"/>
      <c r="B17" s="4"/>
      <c r="C17" s="4"/>
      <c r="D17" s="4"/>
      <c r="E17" s="7"/>
      <c r="F17" s="7"/>
    </row>
    <row r="18" spans="1:6" ht="32.25" thickBot="1" x14ac:dyDescent="0.3">
      <c r="A18" s="11" t="s">
        <v>8</v>
      </c>
      <c r="B18" s="11" t="s">
        <v>9</v>
      </c>
      <c r="C18" s="11" t="s">
        <v>10</v>
      </c>
      <c r="D18" s="12" t="s">
        <v>6</v>
      </c>
      <c r="E18" s="7"/>
      <c r="F18" s="7"/>
    </row>
    <row r="19" spans="1:6" ht="32.25" thickBot="1" x14ac:dyDescent="0.3">
      <c r="A19" s="15" t="s">
        <v>11</v>
      </c>
      <c r="B19" s="13">
        <v>2693452</v>
      </c>
      <c r="C19" s="13">
        <v>8384745</v>
      </c>
      <c r="D19" s="14">
        <f>+B19+C19</f>
        <v>11078197</v>
      </c>
      <c r="E19" s="7"/>
      <c r="F19" s="7"/>
    </row>
    <row r="20" spans="1:6" ht="16.5" thickBot="1" x14ac:dyDescent="0.3">
      <c r="A20" s="15" t="s">
        <v>19</v>
      </c>
      <c r="B20" s="13">
        <v>0</v>
      </c>
      <c r="C20" s="13">
        <v>9681851</v>
      </c>
      <c r="D20" s="14">
        <f t="shared" ref="D20:D24" si="0">+B20+C20</f>
        <v>9681851</v>
      </c>
      <c r="E20" s="7"/>
      <c r="F20" s="7"/>
    </row>
    <row r="21" spans="1:6" ht="16.5" thickBot="1" x14ac:dyDescent="0.3">
      <c r="A21" s="15" t="s">
        <v>22</v>
      </c>
      <c r="B21" s="13">
        <v>0</v>
      </c>
      <c r="C21" s="13">
        <v>690999</v>
      </c>
      <c r="D21" s="14">
        <f t="shared" si="0"/>
        <v>690999</v>
      </c>
      <c r="E21" s="7"/>
      <c r="F21" s="7"/>
    </row>
    <row r="22" spans="1:6" ht="63.75" thickBot="1" x14ac:dyDescent="0.3">
      <c r="A22" s="15" t="s">
        <v>12</v>
      </c>
      <c r="B22" s="13">
        <v>307660</v>
      </c>
      <c r="C22" s="13">
        <v>3030434</v>
      </c>
      <c r="D22" s="14">
        <f t="shared" si="0"/>
        <v>3338094</v>
      </c>
      <c r="E22" s="7"/>
      <c r="F22" s="7"/>
    </row>
    <row r="23" spans="1:6" ht="45.75" customHeight="1" thickBot="1" x14ac:dyDescent="0.3">
      <c r="A23" s="15" t="s">
        <v>20</v>
      </c>
      <c r="B23" s="13">
        <v>57975</v>
      </c>
      <c r="C23" s="13">
        <v>1029375</v>
      </c>
      <c r="D23" s="14">
        <f t="shared" si="0"/>
        <v>1087350</v>
      </c>
      <c r="E23" s="7"/>
      <c r="F23" s="7"/>
    </row>
    <row r="24" spans="1:6" ht="45.75" customHeight="1" thickBot="1" x14ac:dyDescent="0.3">
      <c r="A24" s="15" t="s">
        <v>21</v>
      </c>
      <c r="B24" s="13">
        <v>584122</v>
      </c>
      <c r="C24" s="13">
        <v>7955716</v>
      </c>
      <c r="D24" s="14">
        <f t="shared" si="0"/>
        <v>8539838</v>
      </c>
      <c r="E24" s="7"/>
      <c r="F24" s="7"/>
    </row>
    <row r="25" spans="1:6" ht="16.5" thickBot="1" x14ac:dyDescent="0.3">
      <c r="A25" s="16" t="s">
        <v>13</v>
      </c>
      <c r="B25" s="17">
        <f>SUM(B19:B24)</f>
        <v>3643209</v>
      </c>
      <c r="C25" s="17">
        <f>SUM(C19:C24)</f>
        <v>30773120</v>
      </c>
      <c r="D25" s="17">
        <f>SUM(D19:D24)</f>
        <v>34416329</v>
      </c>
      <c r="E25" s="7"/>
      <c r="F25" s="7"/>
    </row>
    <row r="26" spans="1:6" ht="15.75" x14ac:dyDescent="0.25">
      <c r="A26" s="7"/>
      <c r="B26" s="7"/>
      <c r="C26" s="7"/>
      <c r="D26" s="7"/>
      <c r="E26" s="7"/>
      <c r="F26" s="7"/>
    </row>
    <row r="27" spans="1:6" ht="15.75" x14ac:dyDescent="0.25">
      <c r="A27" s="7"/>
      <c r="B27" s="7"/>
      <c r="C27" s="7"/>
      <c r="D27" s="18"/>
      <c r="E27" s="7"/>
      <c r="F27" s="7"/>
    </row>
    <row r="37" spans="1:1" x14ac:dyDescent="0.25">
      <c r="A37" s="25"/>
    </row>
  </sheetData>
  <mergeCells count="4">
    <mergeCell ref="A6:C6"/>
    <mergeCell ref="A7:C7"/>
    <mergeCell ref="A8:C8"/>
    <mergeCell ref="A9:C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2022 I. né.</vt:lpstr>
      <vt:lpstr>2022 II. né.</vt:lpstr>
      <vt:lpstr>2022 III. né.</vt:lpstr>
      <vt:lpstr>2022. IV. né.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varga.dorottya</dc:creator>
  <cp:lastModifiedBy>burik.monika</cp:lastModifiedBy>
  <cp:lastPrinted>2021-07-08T12:28:29Z</cp:lastPrinted>
  <dcterms:created xsi:type="dcterms:W3CDTF">2021-07-08T12:25:53Z</dcterms:created>
  <dcterms:modified xsi:type="dcterms:W3CDTF">2023-01-10T09:31:48Z</dcterms:modified>
</cp:coreProperties>
</file>