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5480" windowHeight="865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O3" i="1" l="1"/>
  <c r="O4" i="1"/>
  <c r="O6" i="1"/>
  <c r="O7" i="1"/>
  <c r="O8" i="1"/>
  <c r="O10" i="1"/>
  <c r="O11" i="1"/>
  <c r="O12" i="1"/>
  <c r="O13" i="1"/>
  <c r="O14" i="1"/>
  <c r="O15" i="1"/>
  <c r="O16" i="1"/>
  <c r="O17" i="1"/>
  <c r="O18" i="1"/>
  <c r="O18" i="2" l="1"/>
  <c r="B18" i="2"/>
  <c r="O17" i="2"/>
  <c r="B17" i="2"/>
  <c r="O16" i="2"/>
  <c r="B16" i="2"/>
  <c r="O15" i="2"/>
  <c r="B15" i="2"/>
  <c r="O14" i="2"/>
  <c r="B14" i="2"/>
  <c r="O13" i="2"/>
  <c r="B13" i="2"/>
  <c r="O12" i="2"/>
  <c r="B12" i="2"/>
  <c r="O11" i="2"/>
  <c r="B11" i="2"/>
  <c r="O10" i="2"/>
  <c r="B10" i="2"/>
  <c r="O8" i="2"/>
  <c r="B8" i="2"/>
  <c r="O7" i="2"/>
  <c r="B7" i="2"/>
  <c r="O6" i="2"/>
  <c r="B6" i="2"/>
  <c r="O4" i="2"/>
  <c r="B4" i="2"/>
  <c r="O3" i="2"/>
  <c r="B6" i="1" l="1"/>
  <c r="B11" i="1" l="1"/>
  <c r="B10" i="1"/>
  <c r="B7" i="1" l="1"/>
  <c r="B8" i="1"/>
  <c r="B12" i="1"/>
  <c r="B13" i="1"/>
  <c r="B14" i="1"/>
  <c r="B15" i="1"/>
  <c r="B16" i="1"/>
  <c r="B17" i="1"/>
  <c r="B18" i="1"/>
  <c r="B4" i="1"/>
</calcChain>
</file>

<file path=xl/sharedStrings.xml><?xml version="1.0" encoding="utf-8"?>
<sst xmlns="http://schemas.openxmlformats.org/spreadsheetml/2006/main" count="37" uniqueCount="19">
  <si>
    <t>Megnevezés</t>
  </si>
  <si>
    <t>Foglalkoztatottak munkajogi létszáma (fő)</t>
  </si>
  <si>
    <t>Vezetők (osztályvezető és ennél magasabb beosztás)</t>
  </si>
  <si>
    <t>Vezetők illetménye összesítve (eFt) bruttó</t>
  </si>
  <si>
    <t>Vezetők rendszeres juttatásai [jutalom (beleértve a jubileumi jutalmat is), mobiltelefonhasználat, szolgálati gépjármű használata, cafeteria, szociális jutatás] (eFt) bruttó</t>
  </si>
  <si>
    <t>Vezetők költségtérítése [reprezentáció, ruházati illetmény, munkába járás külföldi kiküldetés napidíja, belföldi napidíj, saját gépjármű szolgálati célú igénybevétele] (eFt) bruttó</t>
  </si>
  <si>
    <t>Egyéb alkalmazottaknak nyújtott juttatások (eFt) bruttó</t>
  </si>
  <si>
    <t>a, jutalom</t>
  </si>
  <si>
    <t>b, cafeteria</t>
  </si>
  <si>
    <t>c, ruházati utánpótlási illetmény</t>
  </si>
  <si>
    <t>d, mobiltelefon-használat</t>
  </si>
  <si>
    <t>e, szolgálati gépjármű használata</t>
  </si>
  <si>
    <t>f, albérleti hozzájárulás</t>
  </si>
  <si>
    <t>h, lakástámogatás</t>
  </si>
  <si>
    <t>i, munkábajárás költségtérítése</t>
  </si>
  <si>
    <t>j, szociális juttatások (szociális segély, születési segély, beiskolázási segély, temetési segély, üdülési támogatás)</t>
  </si>
  <si>
    <t>Személyi juttatások juttatások kiemelt költségvetés előirányzat teljesítése (eFt) bruttó</t>
  </si>
  <si>
    <t>Összesen:</t>
  </si>
  <si>
    <t xml:space="preserve">2016. év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</si>
</sst>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yy/\ mmmm;@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right" vertical="center"/>
    </xf>
    <xf numFmtId="0" fontId="0" fillId="0" borderId="5" xfId="0" applyBorder="1"/>
    <xf numFmtId="0" fontId="0" fillId="2" borderId="5" xfId="0" applyFill="1" applyBorder="1"/>
    <xf numFmtId="0" fontId="5" fillId="2" borderId="5" xfId="0" applyFont="1" applyFill="1" applyBorder="1"/>
    <xf numFmtId="0" fontId="6" fillId="2" borderId="5" xfId="0" applyFont="1" applyFill="1" applyBorder="1"/>
    <xf numFmtId="0" fontId="3" fillId="0" borderId="8" xfId="0" applyFont="1" applyBorder="1" applyAlignment="1">
      <alignment horizontal="center"/>
    </xf>
    <xf numFmtId="164" fontId="4" fillId="0" borderId="5" xfId="0" applyNumberFormat="1" applyFont="1" applyBorder="1"/>
    <xf numFmtId="0" fontId="4" fillId="0" borderId="5" xfId="0" applyFont="1" applyBorder="1"/>
    <xf numFmtId="3" fontId="1" fillId="3" borderId="6" xfId="0" applyNumberFormat="1" applyFont="1" applyFill="1" applyBorder="1" applyAlignment="1">
      <alignment horizontal="right" vertical="center"/>
    </xf>
    <xf numFmtId="3" fontId="0" fillId="0" borderId="5" xfId="0" applyNumberFormat="1" applyBorder="1"/>
    <xf numFmtId="3" fontId="1" fillId="0" borderId="6" xfId="0" applyNumberFormat="1" applyFont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164" fontId="4" fillId="0" borderId="9" xfId="0" applyNumberFormat="1" applyFont="1" applyBorder="1"/>
    <xf numFmtId="0" fontId="2" fillId="2" borderId="7" xfId="0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0" fillId="0" borderId="9" xfId="0" applyBorder="1"/>
    <xf numFmtId="0" fontId="1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right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="70" zoomScaleNormal="70" workbookViewId="0">
      <pane xSplit="14100" topLeftCell="Q1"/>
      <selection pane="topRight" activeCell="I3" sqref="I3"/>
    </sheetView>
  </sheetViews>
  <sheetFormatPr defaultRowHeight="15" x14ac:dyDescent="0.25"/>
  <cols>
    <col min="1" max="1" width="43" customWidth="1"/>
    <col min="2" max="2" width="23.42578125" customWidth="1"/>
    <col min="3" max="3" width="15.140625" hidden="1" customWidth="1"/>
    <col min="4" max="4" width="12" hidden="1" customWidth="1"/>
    <col min="5" max="5" width="12.85546875" hidden="1" customWidth="1"/>
    <col min="6" max="6" width="13" hidden="1" customWidth="1"/>
    <col min="7" max="7" width="11.42578125" hidden="1" customWidth="1"/>
    <col min="8" max="8" width="11.5703125" hidden="1" customWidth="1"/>
    <col min="9" max="9" width="11.42578125" hidden="1" customWidth="1"/>
    <col min="10" max="10" width="10.85546875" hidden="1" customWidth="1"/>
    <col min="11" max="11" width="14.85546875" hidden="1" customWidth="1"/>
    <col min="12" max="12" width="16.7109375" hidden="1" customWidth="1"/>
    <col min="13" max="13" width="13.140625" hidden="1" customWidth="1"/>
    <col min="14" max="14" width="15.28515625" hidden="1" customWidth="1"/>
    <col min="15" max="15" width="12.85546875" hidden="1" customWidth="1"/>
    <col min="16" max="18" width="23.42578125" customWidth="1"/>
  </cols>
  <sheetData>
    <row r="1" spans="1:15" ht="18.75" x14ac:dyDescent="0.3">
      <c r="A1" s="26"/>
      <c r="B1" s="27" t="s">
        <v>18</v>
      </c>
      <c r="C1" s="21">
        <v>42339</v>
      </c>
      <c r="D1" s="12">
        <v>42370</v>
      </c>
      <c r="E1" s="12">
        <v>42401</v>
      </c>
      <c r="F1" s="12">
        <v>42430</v>
      </c>
      <c r="G1" s="12">
        <v>42461</v>
      </c>
      <c r="H1" s="12">
        <v>42491</v>
      </c>
      <c r="I1" s="12">
        <v>42522</v>
      </c>
      <c r="J1" s="12">
        <v>42552</v>
      </c>
      <c r="K1" s="12">
        <v>42583</v>
      </c>
      <c r="L1" s="12">
        <v>42614</v>
      </c>
      <c r="M1" s="12">
        <v>42644</v>
      </c>
      <c r="N1" s="12">
        <v>42675</v>
      </c>
      <c r="O1" s="13" t="s">
        <v>17</v>
      </c>
    </row>
    <row r="2" spans="1:15" ht="15.75" x14ac:dyDescent="0.25">
      <c r="A2" s="28" t="s">
        <v>0</v>
      </c>
      <c r="B2" s="29"/>
      <c r="C2" s="22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0"/>
    </row>
    <row r="3" spans="1:15" ht="15.75" x14ac:dyDescent="0.25">
      <c r="A3" s="26" t="s">
        <v>1</v>
      </c>
      <c r="B3" s="30">
        <v>380</v>
      </c>
      <c r="C3" s="23"/>
      <c r="D3" s="15"/>
      <c r="E3" s="15"/>
      <c r="F3" s="15"/>
      <c r="G3" s="15"/>
      <c r="H3" s="15"/>
      <c r="I3" s="15"/>
      <c r="J3" s="15"/>
      <c r="K3" s="15">
        <v>383</v>
      </c>
      <c r="L3" s="15"/>
      <c r="M3" s="15"/>
      <c r="N3" s="15">
        <v>378</v>
      </c>
      <c r="O3" s="15">
        <f>SUM(D3:N3)</f>
        <v>761</v>
      </c>
    </row>
    <row r="4" spans="1:15" ht="31.5" x14ac:dyDescent="0.25">
      <c r="A4" s="26" t="s">
        <v>16</v>
      </c>
      <c r="B4" s="31">
        <f>O4</f>
        <v>1574644</v>
      </c>
      <c r="C4" s="24"/>
      <c r="D4" s="15"/>
      <c r="E4" s="15"/>
      <c r="F4" s="15"/>
      <c r="G4" s="15"/>
      <c r="H4" s="15"/>
      <c r="I4" s="15"/>
      <c r="J4" s="15"/>
      <c r="K4" s="15"/>
      <c r="L4" s="15"/>
      <c r="M4" s="15">
        <v>1444164</v>
      </c>
      <c r="N4" s="15">
        <v>130480</v>
      </c>
      <c r="O4" s="15">
        <f>SUM(C4:N4)</f>
        <v>1574644</v>
      </c>
    </row>
    <row r="5" spans="1:15" ht="30" customHeight="1" x14ac:dyDescent="0.25">
      <c r="A5" s="34" t="s">
        <v>2</v>
      </c>
      <c r="B5" s="34"/>
      <c r="C5" s="2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15.75" x14ac:dyDescent="0.25">
      <c r="A6" s="26" t="s">
        <v>3</v>
      </c>
      <c r="B6" s="32">
        <f>O6</f>
        <v>94381</v>
      </c>
      <c r="C6" s="25">
        <v>7202</v>
      </c>
      <c r="D6" s="7">
        <v>6235</v>
      </c>
      <c r="E6" s="7">
        <v>6915</v>
      </c>
      <c r="F6" s="7">
        <v>7563</v>
      </c>
      <c r="G6" s="7">
        <v>7589</v>
      </c>
      <c r="H6" s="7">
        <v>7589</v>
      </c>
      <c r="I6" s="7">
        <v>7589</v>
      </c>
      <c r="J6" s="7">
        <v>7588</v>
      </c>
      <c r="K6" s="7">
        <v>7374</v>
      </c>
      <c r="L6" s="7">
        <v>9443</v>
      </c>
      <c r="M6" s="7">
        <v>11299</v>
      </c>
      <c r="N6" s="7">
        <v>7995</v>
      </c>
      <c r="O6" s="7">
        <f>SUM(C6:N6)</f>
        <v>94381</v>
      </c>
    </row>
    <row r="7" spans="1:15" ht="78.75" x14ac:dyDescent="0.25">
      <c r="A7" s="26" t="s">
        <v>4</v>
      </c>
      <c r="B7" s="32">
        <f>O7</f>
        <v>12258</v>
      </c>
      <c r="C7" s="25">
        <v>50</v>
      </c>
      <c r="D7" s="7">
        <v>22</v>
      </c>
      <c r="E7" s="7">
        <v>29</v>
      </c>
      <c r="F7" s="7">
        <v>1001</v>
      </c>
      <c r="G7" s="7">
        <v>1789</v>
      </c>
      <c r="H7" s="7">
        <v>251</v>
      </c>
      <c r="I7" s="7">
        <v>137</v>
      </c>
      <c r="J7" s="7">
        <v>5010</v>
      </c>
      <c r="K7" s="7">
        <v>174</v>
      </c>
      <c r="L7" s="7">
        <v>151</v>
      </c>
      <c r="M7" s="7">
        <v>3519</v>
      </c>
      <c r="N7" s="7">
        <v>125</v>
      </c>
      <c r="O7" s="7">
        <f>SUM(C7:N7)</f>
        <v>12258</v>
      </c>
    </row>
    <row r="8" spans="1:15" ht="63" x14ac:dyDescent="0.25">
      <c r="A8" s="26" t="s">
        <v>5</v>
      </c>
      <c r="B8" s="32">
        <f>O8</f>
        <v>1019</v>
      </c>
      <c r="C8" s="25">
        <v>0</v>
      </c>
      <c r="D8" s="7">
        <v>36</v>
      </c>
      <c r="E8" s="7">
        <v>32</v>
      </c>
      <c r="F8" s="7">
        <v>34</v>
      </c>
      <c r="G8" s="7">
        <v>41</v>
      </c>
      <c r="H8" s="7">
        <v>42</v>
      </c>
      <c r="I8" s="7">
        <v>600</v>
      </c>
      <c r="J8" s="7">
        <v>42</v>
      </c>
      <c r="K8" s="7">
        <v>34</v>
      </c>
      <c r="L8" s="7">
        <v>63</v>
      </c>
      <c r="M8" s="7">
        <v>45</v>
      </c>
      <c r="N8" s="7">
        <v>50</v>
      </c>
      <c r="O8" s="7">
        <f>SUM(C8:N8)</f>
        <v>1019</v>
      </c>
    </row>
    <row r="9" spans="1:15" ht="30" customHeight="1" x14ac:dyDescent="0.25">
      <c r="A9" s="34" t="s">
        <v>6</v>
      </c>
      <c r="B9" s="34"/>
      <c r="C9" s="1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15.75" x14ac:dyDescent="0.25">
      <c r="A10" s="26" t="s">
        <v>7</v>
      </c>
      <c r="B10" s="32">
        <f>O10</f>
        <v>5552</v>
      </c>
      <c r="C10" s="25">
        <v>265</v>
      </c>
      <c r="D10" s="7">
        <v>1529</v>
      </c>
      <c r="E10" s="7">
        <v>59</v>
      </c>
      <c r="F10" s="7">
        <v>0</v>
      </c>
      <c r="G10" s="7">
        <v>1046</v>
      </c>
      <c r="H10" s="7">
        <v>525</v>
      </c>
      <c r="I10" s="7">
        <v>161</v>
      </c>
      <c r="J10" s="7">
        <v>202</v>
      </c>
      <c r="K10" s="7">
        <v>0</v>
      </c>
      <c r="L10" s="7">
        <v>1000</v>
      </c>
      <c r="M10" s="7">
        <v>337</v>
      </c>
      <c r="N10" s="7">
        <v>428</v>
      </c>
      <c r="O10" s="7">
        <f t="shared" ref="O10:O18" si="0">SUM(C10:N10)</f>
        <v>5552</v>
      </c>
    </row>
    <row r="11" spans="1:15" ht="15.75" x14ac:dyDescent="0.25">
      <c r="A11" s="26" t="s">
        <v>8</v>
      </c>
      <c r="B11" s="32">
        <f>O11</f>
        <v>51468</v>
      </c>
      <c r="C11" s="25">
        <v>-8</v>
      </c>
      <c r="D11" s="7">
        <v>0</v>
      </c>
      <c r="E11" s="7">
        <v>0</v>
      </c>
      <c r="F11" s="7">
        <v>24864</v>
      </c>
      <c r="G11" s="7">
        <v>5487</v>
      </c>
      <c r="H11" s="7">
        <v>5002</v>
      </c>
      <c r="I11" s="7">
        <v>2816</v>
      </c>
      <c r="J11" s="7">
        <v>3038</v>
      </c>
      <c r="K11" s="7">
        <v>2647</v>
      </c>
      <c r="L11" s="7">
        <v>2558</v>
      </c>
      <c r="M11" s="7">
        <v>2494</v>
      </c>
      <c r="N11" s="7">
        <v>2570</v>
      </c>
      <c r="O11" s="7">
        <f t="shared" si="0"/>
        <v>51468</v>
      </c>
    </row>
    <row r="12" spans="1:15" ht="15.75" x14ac:dyDescent="0.25">
      <c r="A12" s="26" t="s">
        <v>9</v>
      </c>
      <c r="B12" s="32">
        <f>O12</f>
        <v>13632</v>
      </c>
      <c r="C12" s="25">
        <v>0</v>
      </c>
      <c r="D12" s="7">
        <v>8</v>
      </c>
      <c r="E12" s="7">
        <v>68</v>
      </c>
      <c r="F12" s="7">
        <v>0</v>
      </c>
      <c r="G12" s="7">
        <v>84</v>
      </c>
      <c r="H12" s="7">
        <v>39</v>
      </c>
      <c r="I12" s="7">
        <v>11727</v>
      </c>
      <c r="J12" s="7">
        <v>555</v>
      </c>
      <c r="K12" s="7">
        <v>596</v>
      </c>
      <c r="L12" s="7">
        <v>199</v>
      </c>
      <c r="M12" s="7">
        <v>256</v>
      </c>
      <c r="N12" s="7">
        <v>100</v>
      </c>
      <c r="O12" s="7">
        <f t="shared" si="0"/>
        <v>13632</v>
      </c>
    </row>
    <row r="13" spans="1:15" ht="15.75" x14ac:dyDescent="0.25">
      <c r="A13" s="26" t="s">
        <v>10</v>
      </c>
      <c r="B13" s="32">
        <f>O13</f>
        <v>219</v>
      </c>
      <c r="C13" s="25">
        <v>10</v>
      </c>
      <c r="D13" s="7">
        <v>9</v>
      </c>
      <c r="E13" s="7">
        <v>9</v>
      </c>
      <c r="F13" s="7">
        <v>14</v>
      </c>
      <c r="G13" s="7">
        <v>9</v>
      </c>
      <c r="H13" s="7">
        <v>12</v>
      </c>
      <c r="I13" s="7">
        <v>13</v>
      </c>
      <c r="J13" s="7">
        <v>20</v>
      </c>
      <c r="K13" s="7">
        <v>30</v>
      </c>
      <c r="L13" s="7">
        <v>31</v>
      </c>
      <c r="M13" s="7">
        <v>31</v>
      </c>
      <c r="N13" s="7">
        <v>31</v>
      </c>
      <c r="O13" s="7">
        <f t="shared" si="0"/>
        <v>219</v>
      </c>
    </row>
    <row r="14" spans="1:15" ht="15.75" x14ac:dyDescent="0.25">
      <c r="A14" s="26" t="s">
        <v>11</v>
      </c>
      <c r="B14" s="32">
        <f>O14</f>
        <v>0</v>
      </c>
      <c r="C14" s="2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>
        <f t="shared" si="0"/>
        <v>0</v>
      </c>
    </row>
    <row r="15" spans="1:15" ht="15.75" x14ac:dyDescent="0.25">
      <c r="A15" s="26" t="s">
        <v>12</v>
      </c>
      <c r="B15" s="32">
        <f>O15</f>
        <v>2956</v>
      </c>
      <c r="C15" s="25">
        <v>251</v>
      </c>
      <c r="D15" s="7">
        <v>274</v>
      </c>
      <c r="E15" s="7">
        <v>194</v>
      </c>
      <c r="F15" s="7">
        <v>329</v>
      </c>
      <c r="G15" s="7">
        <v>252</v>
      </c>
      <c r="H15" s="7">
        <v>162</v>
      </c>
      <c r="I15" s="7">
        <v>206</v>
      </c>
      <c r="J15" s="7">
        <v>206</v>
      </c>
      <c r="K15" s="7">
        <v>244</v>
      </c>
      <c r="L15" s="7">
        <v>264</v>
      </c>
      <c r="M15" s="7">
        <v>272</v>
      </c>
      <c r="N15" s="7">
        <v>302</v>
      </c>
      <c r="O15" s="7">
        <f t="shared" si="0"/>
        <v>2956</v>
      </c>
    </row>
    <row r="16" spans="1:15" ht="15.75" x14ac:dyDescent="0.25">
      <c r="A16" s="26" t="s">
        <v>13</v>
      </c>
      <c r="B16" s="32">
        <f>O16</f>
        <v>0</v>
      </c>
      <c r="C16" s="25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>
        <f t="shared" si="0"/>
        <v>0</v>
      </c>
    </row>
    <row r="17" spans="1:15" ht="15.75" x14ac:dyDescent="0.25">
      <c r="A17" s="26" t="s">
        <v>14</v>
      </c>
      <c r="B17" s="32">
        <f>O17</f>
        <v>14524</v>
      </c>
      <c r="C17" s="25">
        <v>0</v>
      </c>
      <c r="D17" s="7">
        <v>1251</v>
      </c>
      <c r="E17" s="7">
        <v>1182</v>
      </c>
      <c r="F17" s="7">
        <v>1386</v>
      </c>
      <c r="G17" s="7">
        <v>1330</v>
      </c>
      <c r="H17" s="7">
        <v>1455</v>
      </c>
      <c r="I17" s="7">
        <v>1272</v>
      </c>
      <c r="J17" s="7">
        <v>1426</v>
      </c>
      <c r="K17" s="7">
        <v>1255</v>
      </c>
      <c r="L17" s="7">
        <v>1169</v>
      </c>
      <c r="M17" s="7">
        <v>1353</v>
      </c>
      <c r="N17" s="7">
        <v>1445</v>
      </c>
      <c r="O17" s="7">
        <f t="shared" si="0"/>
        <v>14524</v>
      </c>
    </row>
    <row r="18" spans="1:15" ht="47.25" x14ac:dyDescent="0.25">
      <c r="A18" s="26" t="s">
        <v>15</v>
      </c>
      <c r="B18" s="33">
        <f>O18</f>
        <v>2041</v>
      </c>
      <c r="C18" s="25">
        <v>118</v>
      </c>
      <c r="D18" s="7">
        <v>431</v>
      </c>
      <c r="E18" s="7">
        <v>0</v>
      </c>
      <c r="F18" s="7">
        <v>0</v>
      </c>
      <c r="G18" s="7">
        <v>29</v>
      </c>
      <c r="H18" s="7">
        <v>203</v>
      </c>
      <c r="I18" s="7">
        <v>29</v>
      </c>
      <c r="J18" s="7">
        <v>214</v>
      </c>
      <c r="K18" s="7">
        <v>930</v>
      </c>
      <c r="L18" s="7">
        <v>58</v>
      </c>
      <c r="M18" s="7">
        <v>0</v>
      </c>
      <c r="N18" s="7">
        <v>29</v>
      </c>
      <c r="O18" s="7">
        <f t="shared" si="0"/>
        <v>2041</v>
      </c>
    </row>
  </sheetData>
  <sheetProtection password="9A54" sheet="1" objects="1" scenarios="1"/>
  <mergeCells count="2">
    <mergeCell ref="A5:B5"/>
    <mergeCell ref="A9:B9"/>
  </mergeCells>
  <pageMargins left="1.07" right="0.23622047244094491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/>
  </sheetViews>
  <sheetFormatPr defaultRowHeight="15" x14ac:dyDescent="0.25"/>
  <cols>
    <col min="1" max="1" width="43" customWidth="1"/>
    <col min="2" max="2" width="33.28515625" customWidth="1"/>
    <col min="3" max="3" width="20.28515625" hidden="1" customWidth="1"/>
    <col min="4" max="4" width="16.5703125" hidden="1" customWidth="1"/>
    <col min="5" max="5" width="14.5703125" hidden="1" customWidth="1"/>
    <col min="6" max="6" width="15.140625" hidden="1" customWidth="1"/>
    <col min="7" max="7" width="18.5703125" hidden="1" customWidth="1"/>
    <col min="8" max="8" width="12.5703125" hidden="1" customWidth="1"/>
    <col min="9" max="9" width="14.28515625" hidden="1" customWidth="1"/>
    <col min="10" max="10" width="14.140625" hidden="1" customWidth="1"/>
    <col min="11" max="11" width="16.5703125" hidden="1" customWidth="1"/>
    <col min="12" max="12" width="16.7109375" hidden="1" customWidth="1"/>
    <col min="13" max="14" width="15.28515625" hidden="1" customWidth="1"/>
    <col min="15" max="15" width="18.5703125" hidden="1" customWidth="1"/>
  </cols>
  <sheetData>
    <row r="1" spans="1:15" ht="18.75" x14ac:dyDescent="0.3">
      <c r="A1" s="1"/>
      <c r="B1" s="11">
        <v>2016</v>
      </c>
      <c r="C1" s="12">
        <v>42339</v>
      </c>
      <c r="D1" s="12">
        <v>42370</v>
      </c>
      <c r="E1" s="12">
        <v>42401</v>
      </c>
      <c r="F1" s="12">
        <v>42430</v>
      </c>
      <c r="G1" s="12">
        <v>42461</v>
      </c>
      <c r="H1" s="12">
        <v>42491</v>
      </c>
      <c r="I1" s="12">
        <v>42522</v>
      </c>
      <c r="J1" s="12">
        <v>42552</v>
      </c>
      <c r="K1" s="12">
        <v>42583</v>
      </c>
      <c r="L1" s="12">
        <v>42614</v>
      </c>
      <c r="M1" s="12">
        <v>42644</v>
      </c>
      <c r="N1" s="12">
        <v>42675</v>
      </c>
      <c r="O1" s="13" t="s">
        <v>17</v>
      </c>
    </row>
    <row r="2" spans="1:15" ht="15.75" x14ac:dyDescent="0.25">
      <c r="A2" s="4" t="s">
        <v>0</v>
      </c>
      <c r="B2" s="5"/>
      <c r="C2" s="5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0"/>
    </row>
    <row r="3" spans="1:15" ht="15.75" x14ac:dyDescent="0.25">
      <c r="A3" s="2" t="s">
        <v>1</v>
      </c>
      <c r="B3" s="14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>
        <f>SUM(D3:N3)</f>
        <v>0</v>
      </c>
    </row>
    <row r="4" spans="1:15" ht="31.5" x14ac:dyDescent="0.25">
      <c r="A4" s="2" t="s">
        <v>16</v>
      </c>
      <c r="B4" s="16">
        <f>O4</f>
        <v>0</v>
      </c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>
        <f>SUM(C4:N4)</f>
        <v>0</v>
      </c>
    </row>
    <row r="5" spans="1:15" ht="30" customHeight="1" x14ac:dyDescent="0.25">
      <c r="A5" s="35" t="s">
        <v>2</v>
      </c>
      <c r="B5" s="36"/>
      <c r="C5" s="1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15.75" x14ac:dyDescent="0.25">
      <c r="A6" s="2" t="s">
        <v>3</v>
      </c>
      <c r="B6" s="6">
        <f>O6</f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>
        <f>SUM(C6:N6)</f>
        <v>0</v>
      </c>
    </row>
    <row r="7" spans="1:15" ht="78.75" x14ac:dyDescent="0.25">
      <c r="A7" s="2" t="s">
        <v>4</v>
      </c>
      <c r="B7" s="6">
        <f t="shared" ref="B7:B8" si="0">O7</f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>
        <f>SUM(C7:N7)</f>
        <v>0</v>
      </c>
    </row>
    <row r="8" spans="1:15" ht="63" x14ac:dyDescent="0.25">
      <c r="A8" s="2" t="s">
        <v>5</v>
      </c>
      <c r="B8" s="6">
        <f t="shared" si="0"/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>
        <f>SUM(C8:N8)</f>
        <v>0</v>
      </c>
    </row>
    <row r="9" spans="1:15" ht="30" customHeight="1" x14ac:dyDescent="0.25">
      <c r="A9" s="37" t="s">
        <v>6</v>
      </c>
      <c r="B9" s="38"/>
      <c r="C9" s="1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15.75" x14ac:dyDescent="0.25">
      <c r="A10" s="2" t="s">
        <v>7</v>
      </c>
      <c r="B10" s="6">
        <f t="shared" ref="B10:B18" si="1">O10</f>
        <v>3787035</v>
      </c>
      <c r="C10" s="7">
        <v>265417</v>
      </c>
      <c r="D10" s="7">
        <v>1528794</v>
      </c>
      <c r="E10" s="7">
        <v>58647</v>
      </c>
      <c r="F10" s="7">
        <v>0</v>
      </c>
      <c r="G10" s="7">
        <v>1045922</v>
      </c>
      <c r="H10" s="7">
        <v>525247</v>
      </c>
      <c r="I10" s="7">
        <v>160903</v>
      </c>
      <c r="J10" s="7">
        <v>202105</v>
      </c>
      <c r="K10" s="7">
        <v>0</v>
      </c>
      <c r="L10" s="7"/>
      <c r="M10" s="7"/>
      <c r="N10" s="7"/>
      <c r="O10" s="7">
        <f t="shared" ref="O10:O18" si="2">SUM(C10:N10)</f>
        <v>3787035</v>
      </c>
    </row>
    <row r="11" spans="1:15" ht="15.75" x14ac:dyDescent="0.25">
      <c r="A11" s="2" t="s">
        <v>8</v>
      </c>
      <c r="B11" s="6">
        <f t="shared" si="1"/>
        <v>43846200</v>
      </c>
      <c r="C11" s="7">
        <v>-8000</v>
      </c>
      <c r="D11" s="7">
        <v>0</v>
      </c>
      <c r="E11" s="7">
        <v>0</v>
      </c>
      <c r="F11" s="7">
        <v>24864493</v>
      </c>
      <c r="G11" s="7">
        <v>5487335</v>
      </c>
      <c r="H11" s="7">
        <v>5001837</v>
      </c>
      <c r="I11" s="7">
        <v>2815734</v>
      </c>
      <c r="J11" s="7">
        <v>3037752</v>
      </c>
      <c r="K11" s="7">
        <v>2647049</v>
      </c>
      <c r="L11" s="7"/>
      <c r="M11" s="7"/>
      <c r="N11" s="7"/>
      <c r="O11" s="7">
        <f t="shared" si="2"/>
        <v>43846200</v>
      </c>
    </row>
    <row r="12" spans="1:15" ht="15.75" x14ac:dyDescent="0.25">
      <c r="A12" s="2" t="s">
        <v>9</v>
      </c>
      <c r="B12" s="6">
        <f t="shared" si="1"/>
        <v>13076864</v>
      </c>
      <c r="C12" s="7">
        <v>0</v>
      </c>
      <c r="D12" s="7">
        <v>8052</v>
      </c>
      <c r="E12" s="7">
        <v>67787</v>
      </c>
      <c r="F12" s="7">
        <v>0</v>
      </c>
      <c r="G12" s="7">
        <v>83596</v>
      </c>
      <c r="H12" s="7">
        <v>39591</v>
      </c>
      <c r="I12" s="7">
        <v>11727097</v>
      </c>
      <c r="J12" s="7">
        <v>554629</v>
      </c>
      <c r="K12" s="7">
        <v>596112</v>
      </c>
      <c r="L12" s="7"/>
      <c r="M12" s="7"/>
      <c r="N12" s="7"/>
      <c r="O12" s="7">
        <f t="shared" si="2"/>
        <v>13076864</v>
      </c>
    </row>
    <row r="13" spans="1:15" ht="15.75" x14ac:dyDescent="0.25">
      <c r="A13" s="2" t="s">
        <v>10</v>
      </c>
      <c r="B13" s="6">
        <f t="shared" si="1"/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f t="shared" si="2"/>
        <v>0</v>
      </c>
    </row>
    <row r="14" spans="1:15" ht="15.75" x14ac:dyDescent="0.25">
      <c r="A14" s="2" t="s">
        <v>11</v>
      </c>
      <c r="B14" s="6">
        <f t="shared" si="1"/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>
        <f t="shared" si="2"/>
        <v>0</v>
      </c>
    </row>
    <row r="15" spans="1:15" ht="15.75" x14ac:dyDescent="0.25">
      <c r="A15" s="2" t="s">
        <v>12</v>
      </c>
      <c r="B15" s="6">
        <f t="shared" si="1"/>
        <v>2118321</v>
      </c>
      <c r="C15" s="7">
        <v>251225</v>
      </c>
      <c r="D15" s="7">
        <v>274271</v>
      </c>
      <c r="E15" s="7">
        <v>194170</v>
      </c>
      <c r="F15" s="7">
        <v>329414</v>
      </c>
      <c r="G15" s="7">
        <v>251762</v>
      </c>
      <c r="H15" s="7">
        <v>161579</v>
      </c>
      <c r="I15" s="7">
        <v>205750</v>
      </c>
      <c r="J15" s="7">
        <v>205750</v>
      </c>
      <c r="K15" s="7">
        <v>244400</v>
      </c>
      <c r="L15" s="7"/>
      <c r="M15" s="7"/>
      <c r="N15" s="7"/>
      <c r="O15" s="7">
        <f t="shared" si="2"/>
        <v>2118321</v>
      </c>
    </row>
    <row r="16" spans="1:15" ht="15.75" x14ac:dyDescent="0.25">
      <c r="A16" s="2" t="s">
        <v>13</v>
      </c>
      <c r="B16" s="6">
        <f t="shared" si="1"/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>
        <f t="shared" si="2"/>
        <v>0</v>
      </c>
    </row>
    <row r="17" spans="1:15" ht="15.75" x14ac:dyDescent="0.25">
      <c r="A17" s="2" t="s">
        <v>14</v>
      </c>
      <c r="B17" s="6">
        <f t="shared" si="1"/>
        <v>10557251</v>
      </c>
      <c r="C17" s="7">
        <v>0</v>
      </c>
      <c r="D17" s="7">
        <v>1251010</v>
      </c>
      <c r="E17" s="7">
        <v>1182002</v>
      </c>
      <c r="F17" s="7">
        <v>1386341</v>
      </c>
      <c r="G17" s="7">
        <v>1329977</v>
      </c>
      <c r="H17" s="7">
        <v>1454486</v>
      </c>
      <c r="I17" s="7">
        <v>1272199</v>
      </c>
      <c r="J17" s="7">
        <v>1426130</v>
      </c>
      <c r="K17" s="7">
        <v>1255106</v>
      </c>
      <c r="L17" s="7"/>
      <c r="M17" s="7"/>
      <c r="N17" s="7"/>
      <c r="O17" s="7">
        <f t="shared" si="2"/>
        <v>10557251</v>
      </c>
    </row>
    <row r="18" spans="1:15" ht="48" thickBot="1" x14ac:dyDescent="0.3">
      <c r="A18" s="3" t="s">
        <v>15</v>
      </c>
      <c r="B18" s="6">
        <f t="shared" si="1"/>
        <v>1953886</v>
      </c>
      <c r="C18" s="7">
        <v>118016</v>
      </c>
      <c r="D18" s="7">
        <v>431360</v>
      </c>
      <c r="E18" s="7">
        <v>0</v>
      </c>
      <c r="F18" s="7">
        <v>0</v>
      </c>
      <c r="G18" s="7">
        <v>29060</v>
      </c>
      <c r="H18" s="7">
        <v>203421</v>
      </c>
      <c r="I18" s="7">
        <v>29060</v>
      </c>
      <c r="J18" s="7">
        <v>213599</v>
      </c>
      <c r="K18" s="7">
        <v>929370</v>
      </c>
      <c r="L18" s="7"/>
      <c r="M18" s="7"/>
      <c r="N18" s="7"/>
      <c r="O18" s="7">
        <f t="shared" si="2"/>
        <v>1953886</v>
      </c>
    </row>
  </sheetData>
  <mergeCells count="2">
    <mergeCell ref="A5:B5"/>
    <mergeCell ref="A9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esze.bernadett</dc:creator>
  <cp:lastModifiedBy>velky.gyula</cp:lastModifiedBy>
  <cp:lastPrinted>2016-09-22T12:21:36Z</cp:lastPrinted>
  <dcterms:created xsi:type="dcterms:W3CDTF">2015-03-11T12:33:28Z</dcterms:created>
  <dcterms:modified xsi:type="dcterms:W3CDTF">2017-01-17T09:41:45Z</dcterms:modified>
</cp:coreProperties>
</file>