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5480" windowHeight="11640" firstSheet="4" activeTab="4"/>
  </bookViews>
  <sheets>
    <sheet name="2022.IV. n.év" sheetId="1" r:id="rId1"/>
    <sheet name="2023.I.n.év" sheetId="2" r:id="rId2"/>
    <sheet name="2023.II.n.év" sheetId="3" r:id="rId3"/>
    <sheet name="2023.III." sheetId="4" r:id="rId4"/>
    <sheet name="2025.I.név" sheetId="10" r:id="rId5"/>
  </sheets>
  <calcPr calcId="144525"/>
</workbook>
</file>

<file path=xl/calcChain.xml><?xml version="1.0" encoding="utf-8"?>
<calcChain xmlns="http://schemas.openxmlformats.org/spreadsheetml/2006/main">
  <c r="E15" i="10" l="1"/>
  <c r="D14" i="10"/>
  <c r="C21" i="10"/>
  <c r="C22" i="10"/>
  <c r="C20" i="10"/>
  <c r="C19" i="10"/>
  <c r="B23" i="10" l="1"/>
  <c r="C23" i="10"/>
  <c r="C15" i="10"/>
  <c r="E14" i="10"/>
  <c r="E13" i="10"/>
  <c r="D9" i="10"/>
  <c r="D23" i="10" l="1"/>
  <c r="C20" i="4" l="1"/>
  <c r="C21" i="4"/>
  <c r="C22" i="4"/>
  <c r="C19" i="4"/>
  <c r="D15" i="4"/>
  <c r="C15" i="4"/>
  <c r="B23" i="4" l="1"/>
  <c r="C23" i="4" s="1"/>
  <c r="E14" i="4" l="1"/>
  <c r="E13" i="4"/>
  <c r="E15" i="4" l="1"/>
  <c r="C21" i="3"/>
  <c r="C20" i="3"/>
  <c r="C19" i="3"/>
  <c r="D23" i="3"/>
  <c r="D15" i="3"/>
  <c r="C15" i="3"/>
  <c r="E14" i="3"/>
  <c r="E13" i="3"/>
  <c r="E15" i="3" l="1"/>
  <c r="D22" i="2"/>
  <c r="D20" i="2"/>
  <c r="D21" i="2"/>
  <c r="D19" i="2"/>
  <c r="D15" i="2" l="1"/>
  <c r="C15" i="2"/>
  <c r="E14" i="2"/>
  <c r="E13" i="2"/>
  <c r="E15" i="2" l="1"/>
  <c r="C20" i="1"/>
  <c r="C21" i="1"/>
  <c r="C22" i="1"/>
  <c r="C19" i="1"/>
  <c r="E13" i="1" l="1"/>
  <c r="C23" i="1" l="1"/>
  <c r="E14" i="1" l="1"/>
  <c r="D15" i="1"/>
  <c r="C15" i="1"/>
  <c r="E15" i="1" l="1"/>
  <c r="D23" i="2"/>
</calcChain>
</file>

<file path=xl/sharedStrings.xml><?xml version="1.0" encoding="utf-8"?>
<sst xmlns="http://schemas.openxmlformats.org/spreadsheetml/2006/main" count="131" uniqueCount="36">
  <si>
    <t>Személyi juttatás 2022.IV. negyedév</t>
  </si>
  <si>
    <t>Megnevezés</t>
  </si>
  <si>
    <t>Létszám (fő)</t>
  </si>
  <si>
    <t>Engedélyezett állományi létszám 2022.10.01-én</t>
  </si>
  <si>
    <t>Munkajogi létszám 2022.10.01-én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</si>
  <si>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</si>
  <si>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</si>
  <si>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</si>
  <si>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</si>
  <si>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</si>
  <si>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</si>
  <si>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</si>
  <si>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</si>
  <si>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</si>
  <si>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</si>
  <si>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</si>
  <si>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</si>
  <si>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</si>
  <si>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</si>
  <si>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</si>
  <si>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Budapest, 2023.március 13.</t>
  </si>
  <si>
    <t>Készítette: Petrezselyem Jánosné c. bv. Tzls</t>
  </si>
  <si>
    <t xml:space="preserve">Ellenőrizte: </t>
  </si>
  <si>
    <t>Személyi juttatás 2023.I. negyedév</t>
  </si>
  <si>
    <t>Engedélyezett állományi létszám 2023.01.01-én</t>
  </si>
  <si>
    <t>Munkajogi létszám 2023.01.01-én</t>
  </si>
  <si>
    <t>Budapest, 2023.április 25.</t>
  </si>
  <si>
    <t>Személyi juttatás 2023.II. negyedév</t>
  </si>
  <si>
    <t>Munkajogi létszám 2023.04.01-én</t>
  </si>
  <si>
    <t>Budapest, 2023.július 10.</t>
  </si>
  <si>
    <t>Személyi juttatás 2023.III. negyedév</t>
  </si>
  <si>
    <t>Munkajogi létszám 2023.07.01-én</t>
  </si>
  <si>
    <t>Budapest, 2023.október 18.</t>
  </si>
  <si>
    <t>Készítette: Hornyák Éva c.bv.tzls.</t>
  </si>
  <si>
    <t>Munkajogi létszám 2025.01.01-én</t>
  </si>
  <si>
    <t>Személyi juttatás 2025.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</si>
</sst>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64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1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9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39" applyNumberFormat="0" applyAlignment="0" applyProtection="0"/>
    <xf numFmtId="0" fontId="12" fillId="0" borderId="0" applyNumberFormat="0" applyFill="0" applyBorder="0" applyAlignment="0" applyProtection="0"/>
    <xf numFmtId="0" fontId="13" fillId="0" borderId="40" applyNumberFormat="0" applyFill="0" applyAlignment="0" applyProtection="0"/>
    <xf numFmtId="0" fontId="14" fillId="0" borderId="41" applyNumberFormat="0" applyFill="0" applyAlignment="0" applyProtection="0"/>
    <xf numFmtId="0" fontId="15" fillId="0" borderId="42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43" applyNumberFormat="0" applyAlignment="0" applyProtection="0"/>
    <xf numFmtId="0" fontId="17" fillId="0" borderId="0" applyNumberFormat="0" applyFill="0" applyBorder="0" applyAlignment="0" applyProtection="0"/>
    <xf numFmtId="0" fontId="18" fillId="0" borderId="44" applyNumberFormat="0" applyFill="0" applyAlignment="0" applyProtection="0"/>
    <xf numFmtId="0" fontId="26" fillId="22" borderId="45" applyNumberFormat="0" applyFont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46" applyNumberFormat="0" applyAlignment="0" applyProtection="0"/>
    <xf numFmtId="0" fontId="21" fillId="0" borderId="0" applyNumberFormat="0" applyFill="0" applyBorder="0" applyAlignment="0" applyProtection="0"/>
    <xf numFmtId="0" fontId="22" fillId="0" borderId="47" applyNumberFormat="0" applyFill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0" borderId="39" applyNumberFormat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5" fillId="0" borderId="0" xfId="0" applyNumberFormat="1" applyFont="1"/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6" fillId="0" borderId="0" xfId="0" applyFont="1"/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0" xfId="0" applyNumberFormat="1"/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/>
    <xf numFmtId="0" fontId="3" fillId="0" borderId="7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0" fontId="7" fillId="0" borderId="0" xfId="0" applyFont="1"/>
    <xf numFmtId="3" fontId="8" fillId="0" borderId="8" xfId="0" applyNumberFormat="1" applyFont="1" applyBorder="1" applyAlignment="1">
      <alignment vertical="center"/>
    </xf>
    <xf numFmtId="3" fontId="5" fillId="0" borderId="8" xfId="0" applyNumberFormat="1" applyFont="1" applyBorder="1"/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5" fillId="0" borderId="17" xfId="0" applyNumberFormat="1" applyFont="1" applyBorder="1"/>
    <xf numFmtId="3" fontId="2" fillId="0" borderId="18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5" fillId="0" borderId="26" xfId="0" applyNumberFormat="1" applyFont="1" applyBorder="1"/>
    <xf numFmtId="3" fontId="2" fillId="0" borderId="27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8" fillId="0" borderId="32" xfId="0" applyNumberFormat="1" applyFont="1" applyBorder="1" applyAlignment="1">
      <alignment vertical="center"/>
    </xf>
    <xf numFmtId="3" fontId="5" fillId="0" borderId="20" xfId="0" applyNumberFormat="1" applyFont="1" applyBorder="1"/>
    <xf numFmtId="3" fontId="5" fillId="0" borderId="23" xfId="0" applyNumberFormat="1" applyFont="1" applyBorder="1"/>
    <xf numFmtId="3" fontId="3" fillId="0" borderId="36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3" fontId="8" fillId="0" borderId="38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wrapText="1"/>
    </xf>
    <xf numFmtId="3" fontId="2" fillId="0" borderId="19" xfId="0" applyNumberFormat="1" applyFont="1" applyBorder="1" applyAlignment="1">
      <alignment horizontal="center" wrapText="1"/>
    </xf>
    <xf numFmtId="3" fontId="2" fillId="0" borderId="22" xfId="0" applyNumberFormat="1" applyFont="1" applyBorder="1" applyAlignment="1">
      <alignment horizontal="center" wrapText="1"/>
    </xf>
    <xf numFmtId="0" fontId="3" fillId="0" borderId="48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3" fontId="2" fillId="0" borderId="15" xfId="0" applyNumberFormat="1" applyFont="1" applyBorder="1" applyAlignment="1">
      <alignment horizontal="center" wrapText="1"/>
    </xf>
    <xf numFmtId="3" fontId="2" fillId="0" borderId="18" xfId="0" applyNumberFormat="1" applyFont="1" applyBorder="1" applyAlignment="1">
      <alignment horizontal="center" wrapText="1"/>
    </xf>
    <xf numFmtId="3" fontId="5" fillId="0" borderId="20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center" wrapText="1"/>
    </xf>
    <xf numFmtId="0" fontId="2" fillId="33" borderId="33" xfId="0" applyFont="1" applyFill="1" applyBorder="1" applyAlignment="1">
      <alignment horizontal="right" vertical="center" wrapText="1"/>
    </xf>
    <xf numFmtId="0" fontId="2" fillId="33" borderId="34" xfId="0" applyFont="1" applyFill="1" applyBorder="1" applyAlignment="1">
      <alignment horizontal="right" vertical="center" wrapText="1"/>
    </xf>
    <xf numFmtId="0" fontId="2" fillId="33" borderId="35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3" fontId="5" fillId="0" borderId="15" xfId="0" applyNumberFormat="1" applyFont="1" applyBorder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</cellXfs>
  <cellStyles count="43">
    <cellStyle name="20% - 1. jelölőszín" xfId="2" builtinId="30" customBuiltin="1"/>
    <cellStyle name="20% - 2. jelölőszín" xfId="3" builtinId="34" customBuiltin="1"/>
    <cellStyle name="20% - 3. jelölőszín" xfId="4" builtinId="38" customBuiltin="1"/>
    <cellStyle name="20% - 4. jelölőszín" xfId="5" builtinId="42" customBuiltin="1"/>
    <cellStyle name="20% - 5. jelölőszín" xfId="6" builtinId="46" customBuiltin="1"/>
    <cellStyle name="20% - 6. jelölőszín" xfId="7" builtinId="50" customBuiltin="1"/>
    <cellStyle name="40% - 1. jelölőszín" xfId="8" builtinId="31" customBuiltin="1"/>
    <cellStyle name="40% - 2. jelölőszín" xfId="9" builtinId="35" customBuiltin="1"/>
    <cellStyle name="40% - 3. jelölőszín" xfId="10" builtinId="39" customBuiltin="1"/>
    <cellStyle name="40% - 4. jelölőszín" xfId="11" builtinId="43" customBuiltin="1"/>
    <cellStyle name="40% - 5. jelölőszín" xfId="12" builtinId="47" customBuiltin="1"/>
    <cellStyle name="40% - 6. jelölőszín" xfId="13" builtinId="51" customBuiltin="1"/>
    <cellStyle name="60% - 1. jelölőszín" xfId="14" builtinId="32" customBuiltin="1"/>
    <cellStyle name="60% - 2. jelölőszín" xfId="15" builtinId="36" customBuiltin="1"/>
    <cellStyle name="60% - 3. jelölőszín" xfId="16" builtinId="40" customBuiltin="1"/>
    <cellStyle name="60% - 4. jelölőszín" xfId="17" builtinId="44" customBuiltin="1"/>
    <cellStyle name="60% - 5. jelölőszín" xfId="18" builtinId="48" customBuiltin="1"/>
    <cellStyle name="60% - 6. jelölőszín" xfId="19" builtinId="52" customBuiltin="1"/>
    <cellStyle name="Bevitel" xfId="20" builtinId="20" customBuiltin="1"/>
    <cellStyle name="Cím" xfId="21" builtinId="15" customBuiltin="1"/>
    <cellStyle name="Címsor 1" xfId="22" builtinId="16" customBuiltin="1"/>
    <cellStyle name="Címsor 2" xfId="23" builtinId="17" customBuiltin="1"/>
    <cellStyle name="Címsor 3" xfId="24" builtinId="18" customBuiltin="1"/>
    <cellStyle name="Címsor 4" xfId="25" builtinId="19" customBuiltin="1"/>
    <cellStyle name="Ellenőrzőcella" xfId="26" builtinId="23" customBuiltin="1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(1)" xfId="30" builtinId="29" customBuiltin="1"/>
    <cellStyle name="Jelölőszín (2)" xfId="31" builtinId="33" customBuiltin="1"/>
    <cellStyle name="Jelölőszín (3)" xfId="32" builtinId="37" customBuiltin="1"/>
    <cellStyle name="Jelölőszín (4)" xfId="33" builtinId="41" customBuiltin="1"/>
    <cellStyle name="Jelölőszín (5)" xfId="34" builtinId="45" customBuiltin="1"/>
    <cellStyle name="Jelölőszín (6)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1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C23" sqref="C23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74" t="s">
        <v>0</v>
      </c>
      <c r="B3" s="74"/>
      <c r="C3" s="74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7" t="s">
        <v>1</v>
      </c>
      <c r="B5" s="78"/>
      <c r="C5" s="79"/>
      <c r="D5" s="2" t="s">
        <v>2</v>
      </c>
    </row>
    <row r="6" spans="1:5" ht="15.75" thickBot="1" x14ac:dyDescent="0.3">
      <c r="A6" s="80" t="s">
        <v>3</v>
      </c>
      <c r="B6" s="81"/>
      <c r="C6" s="82"/>
      <c r="D6" s="3">
        <v>560</v>
      </c>
    </row>
    <row r="7" spans="1:5" ht="15.75" thickBot="1" x14ac:dyDescent="0.3">
      <c r="A7" s="80" t="s">
        <v>4</v>
      </c>
      <c r="B7" s="81"/>
      <c r="C7" s="82"/>
      <c r="D7" s="3">
        <v>421</v>
      </c>
    </row>
    <row r="8" spans="1:5" ht="15.75" thickBot="1" x14ac:dyDescent="0.3">
      <c r="A8" s="83" t="s">
        <v>5</v>
      </c>
      <c r="B8" s="84"/>
      <c r="C8" s="85"/>
      <c r="D8" s="3">
        <v>16</v>
      </c>
      <c r="E8" s="4"/>
    </row>
    <row r="9" spans="1:5" ht="15.75" thickBot="1" x14ac:dyDescent="0.3">
      <c r="A9" s="83" t="s">
        <v>6</v>
      </c>
      <c r="B9" s="84"/>
      <c r="C9" s="85"/>
      <c r="D9" s="3">
        <v>405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6" t="s">
        <v>1</v>
      </c>
      <c r="B12" s="87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75" t="s">
        <v>10</v>
      </c>
      <c r="B13" s="76"/>
      <c r="C13" s="7">
        <v>474964116</v>
      </c>
      <c r="D13" s="7">
        <v>418645436</v>
      </c>
      <c r="E13" s="8">
        <f>SUM(C13:D13)</f>
        <v>893609552</v>
      </c>
    </row>
    <row r="14" spans="1:5" ht="15.75" thickBot="1" x14ac:dyDescent="0.3">
      <c r="A14" s="9" t="s">
        <v>11</v>
      </c>
      <c r="B14" s="10" t="s">
        <v>5</v>
      </c>
      <c r="C14" s="7">
        <v>47121600</v>
      </c>
      <c r="D14" s="7">
        <v>11501338</v>
      </c>
      <c r="E14" s="11">
        <f>SUM(C14:D14)</f>
        <v>58622938</v>
      </c>
    </row>
    <row r="15" spans="1:5" ht="15.75" thickBot="1" x14ac:dyDescent="0.3">
      <c r="A15" s="9"/>
      <c r="B15" s="10" t="s">
        <v>6</v>
      </c>
      <c r="C15" s="7">
        <f>C13-C14</f>
        <v>427842516</v>
      </c>
      <c r="D15" s="7">
        <f t="shared" ref="D15" si="0">D13-D14</f>
        <v>407144098</v>
      </c>
      <c r="E15" s="12">
        <f>SUM(C15:D15)</f>
        <v>834986614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1274509</v>
      </c>
      <c r="C19" s="11">
        <f>D19-B19</f>
        <v>358747344</v>
      </c>
      <c r="D19" s="16">
        <v>360021853</v>
      </c>
      <c r="E19" s="17"/>
      <c r="G19" s="18"/>
    </row>
    <row r="20" spans="1:7" ht="26.25" thickBot="1" x14ac:dyDescent="0.3">
      <c r="A20" s="15" t="s">
        <v>16</v>
      </c>
      <c r="B20" s="7">
        <v>9368604</v>
      </c>
      <c r="C20" s="11">
        <f t="shared" ref="C20:C22" si="1">D20-B20</f>
        <v>32902667</v>
      </c>
      <c r="D20" s="19">
        <v>42271271</v>
      </c>
      <c r="E20" s="17"/>
    </row>
    <row r="21" spans="1:7" ht="51.75" thickBot="1" x14ac:dyDescent="0.3">
      <c r="A21" s="15" t="s">
        <v>17</v>
      </c>
      <c r="B21" s="7">
        <v>651328</v>
      </c>
      <c r="C21" s="11">
        <f t="shared" si="1"/>
        <v>15613949</v>
      </c>
      <c r="D21" s="16">
        <v>16265277</v>
      </c>
      <c r="E21" s="17"/>
      <c r="G21" s="18"/>
    </row>
    <row r="22" spans="1:7" ht="15.75" thickBot="1" x14ac:dyDescent="0.3">
      <c r="A22" s="15" t="s">
        <v>18</v>
      </c>
      <c r="B22" s="7">
        <v>0</v>
      </c>
      <c r="C22" s="11">
        <f t="shared" si="1"/>
        <v>87035</v>
      </c>
      <c r="D22" s="20">
        <v>87035</v>
      </c>
      <c r="E22" s="8"/>
    </row>
    <row r="23" spans="1:7" ht="15.75" thickBot="1" x14ac:dyDescent="0.3">
      <c r="A23" s="21" t="s">
        <v>19</v>
      </c>
      <c r="B23" s="22">
        <v>11501338</v>
      </c>
      <c r="C23" s="23">
        <f>D23-B23</f>
        <v>407144098</v>
      </c>
      <c r="D23" s="24">
        <v>418645436</v>
      </c>
      <c r="E23" s="25"/>
    </row>
    <row r="26" spans="1:7" ht="15.75" x14ac:dyDescent="0.25">
      <c r="A26" s="26" t="s">
        <v>20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E15" sqref="E15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74" t="s">
        <v>23</v>
      </c>
      <c r="B3" s="74"/>
      <c r="C3" s="74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7" t="s">
        <v>1</v>
      </c>
      <c r="B5" s="78"/>
      <c r="C5" s="79"/>
      <c r="D5" s="2" t="s">
        <v>2</v>
      </c>
    </row>
    <row r="6" spans="1:5" ht="15.75" thickBot="1" x14ac:dyDescent="0.3">
      <c r="A6" s="80" t="s">
        <v>24</v>
      </c>
      <c r="B6" s="81"/>
      <c r="C6" s="82"/>
      <c r="D6" s="3">
        <v>870</v>
      </c>
    </row>
    <row r="7" spans="1:5" ht="15.75" thickBot="1" x14ac:dyDescent="0.3">
      <c r="A7" s="80" t="s">
        <v>25</v>
      </c>
      <c r="B7" s="81"/>
      <c r="C7" s="82"/>
      <c r="D7" s="3">
        <v>681</v>
      </c>
    </row>
    <row r="8" spans="1:5" ht="15.75" thickBot="1" x14ac:dyDescent="0.3">
      <c r="A8" s="83" t="s">
        <v>5</v>
      </c>
      <c r="B8" s="84"/>
      <c r="C8" s="85"/>
      <c r="D8" s="3">
        <v>33</v>
      </c>
      <c r="E8" s="4"/>
    </row>
    <row r="9" spans="1:5" ht="15.75" thickBot="1" x14ac:dyDescent="0.3">
      <c r="A9" s="83" t="s">
        <v>6</v>
      </c>
      <c r="B9" s="84"/>
      <c r="C9" s="85"/>
      <c r="D9" s="3">
        <v>648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6" t="s">
        <v>1</v>
      </c>
      <c r="B12" s="87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75" t="s">
        <v>10</v>
      </c>
      <c r="B13" s="76"/>
      <c r="C13" s="7">
        <v>1155587534</v>
      </c>
      <c r="D13" s="7">
        <v>234832486</v>
      </c>
      <c r="E13" s="8">
        <f>SUM(C13:D13)</f>
        <v>1390420020</v>
      </c>
    </row>
    <row r="14" spans="1:5" ht="15.75" thickBot="1" x14ac:dyDescent="0.3">
      <c r="A14" s="9" t="s">
        <v>11</v>
      </c>
      <c r="B14" s="10" t="s">
        <v>5</v>
      </c>
      <c r="C14" s="7">
        <v>80147170</v>
      </c>
      <c r="D14" s="7">
        <v>1861224</v>
      </c>
      <c r="E14" s="11">
        <f>SUM(C14:D14)</f>
        <v>82008394</v>
      </c>
    </row>
    <row r="15" spans="1:5" ht="15.75" thickBot="1" x14ac:dyDescent="0.3">
      <c r="A15" s="9"/>
      <c r="B15" s="10" t="s">
        <v>6</v>
      </c>
      <c r="C15" s="7">
        <f>C13-C14</f>
        <v>1075440364</v>
      </c>
      <c r="D15" s="7">
        <f t="shared" ref="D15" si="0">D13-D14</f>
        <v>232971262</v>
      </c>
      <c r="E15" s="12">
        <f>SUM(C15:D15)</f>
        <v>1308411626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1097351</v>
      </c>
      <c r="C19" s="11">
        <v>152478383</v>
      </c>
      <c r="D19" s="16">
        <f>SUM(B19:C19)</f>
        <v>153575734</v>
      </c>
      <c r="E19" s="17"/>
      <c r="G19" s="18"/>
    </row>
    <row r="20" spans="1:7" ht="26.25" thickBot="1" x14ac:dyDescent="0.3">
      <c r="A20" s="15" t="s">
        <v>16</v>
      </c>
      <c r="B20" s="7">
        <v>187264</v>
      </c>
      <c r="C20" s="11">
        <v>32816553</v>
      </c>
      <c r="D20" s="16">
        <f t="shared" ref="D20:D21" si="1">SUM(B20:C20)</f>
        <v>33003817</v>
      </c>
      <c r="E20" s="17"/>
    </row>
    <row r="21" spans="1:7" ht="51.75" thickBot="1" x14ac:dyDescent="0.3">
      <c r="A21" s="15" t="s">
        <v>17</v>
      </c>
      <c r="B21" s="7">
        <v>518634</v>
      </c>
      <c r="C21" s="11">
        <v>47251176</v>
      </c>
      <c r="D21" s="16">
        <f t="shared" si="1"/>
        <v>47769810</v>
      </c>
      <c r="E21" s="17"/>
      <c r="G21" s="18"/>
    </row>
    <row r="22" spans="1:7" ht="15.75" thickBot="1" x14ac:dyDescent="0.3">
      <c r="A22" s="15" t="s">
        <v>18</v>
      </c>
      <c r="B22" s="7">
        <v>57975</v>
      </c>
      <c r="C22" s="11">
        <v>425150</v>
      </c>
      <c r="D22" s="16">
        <f>SUM(B22:C22)</f>
        <v>483125</v>
      </c>
      <c r="E22" s="8"/>
    </row>
    <row r="23" spans="1:7" ht="15.75" thickBot="1" x14ac:dyDescent="0.3">
      <c r="A23" s="21" t="s">
        <v>19</v>
      </c>
      <c r="B23" s="22">
        <v>1861224</v>
      </c>
      <c r="C23" s="23">
        <v>232971262</v>
      </c>
      <c r="D23" s="27">
        <f>SUM(B23:C23)</f>
        <v>234832486</v>
      </c>
      <c r="E23" s="25"/>
    </row>
    <row r="26" spans="1:7" ht="15.75" x14ac:dyDescent="0.25">
      <c r="A26" s="26" t="s">
        <v>26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G19" sqref="G19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74" t="s">
        <v>27</v>
      </c>
      <c r="B3" s="74"/>
      <c r="C3" s="74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7" t="s">
        <v>1</v>
      </c>
      <c r="B5" s="78"/>
      <c r="C5" s="79"/>
      <c r="D5" s="2" t="s">
        <v>2</v>
      </c>
    </row>
    <row r="6" spans="1:5" ht="15.75" thickBot="1" x14ac:dyDescent="0.3">
      <c r="A6" s="80" t="s">
        <v>24</v>
      </c>
      <c r="B6" s="81"/>
      <c r="C6" s="82"/>
      <c r="D6" s="3">
        <v>870</v>
      </c>
    </row>
    <row r="7" spans="1:5" ht="15.75" thickBot="1" x14ac:dyDescent="0.3">
      <c r="A7" s="80" t="s">
        <v>28</v>
      </c>
      <c r="B7" s="81"/>
      <c r="C7" s="82"/>
      <c r="D7" s="3">
        <v>681</v>
      </c>
    </row>
    <row r="8" spans="1:5" ht="15.75" thickBot="1" x14ac:dyDescent="0.3">
      <c r="A8" s="83" t="s">
        <v>5</v>
      </c>
      <c r="B8" s="84"/>
      <c r="C8" s="85"/>
      <c r="D8" s="3">
        <v>34</v>
      </c>
      <c r="E8" s="4"/>
    </row>
    <row r="9" spans="1:5" ht="15.75" thickBot="1" x14ac:dyDescent="0.3">
      <c r="A9" s="83" t="s">
        <v>6</v>
      </c>
      <c r="B9" s="84"/>
      <c r="C9" s="85"/>
      <c r="D9" s="3">
        <v>647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6" t="s">
        <v>1</v>
      </c>
      <c r="B12" s="87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75" t="s">
        <v>10</v>
      </c>
      <c r="B13" s="76"/>
      <c r="C13" s="7">
        <v>1195872442</v>
      </c>
      <c r="D13" s="7">
        <v>421348319</v>
      </c>
      <c r="E13" s="28">
        <f>SUM(C13:D13)</f>
        <v>1617220761</v>
      </c>
    </row>
    <row r="14" spans="1:5" ht="15.75" thickBot="1" x14ac:dyDescent="0.3">
      <c r="A14" s="9" t="s">
        <v>11</v>
      </c>
      <c r="B14" s="10" t="s">
        <v>5</v>
      </c>
      <c r="C14" s="7">
        <v>86596573</v>
      </c>
      <c r="D14" s="7">
        <v>14885355</v>
      </c>
      <c r="E14" s="11">
        <f>SUM(C14:D14)</f>
        <v>101481928</v>
      </c>
    </row>
    <row r="15" spans="1:5" ht="15.75" thickBot="1" x14ac:dyDescent="0.3">
      <c r="A15" s="9"/>
      <c r="B15" s="10" t="s">
        <v>6</v>
      </c>
      <c r="C15" s="7">
        <f>C13-C14</f>
        <v>1109275869</v>
      </c>
      <c r="D15" s="7">
        <f t="shared" ref="D15" si="0">D13-D14</f>
        <v>406462964</v>
      </c>
      <c r="E15" s="12">
        <f>SUM(C15:D15)</f>
        <v>1515738833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4312099</v>
      </c>
      <c r="C19" s="11">
        <f>D19-B19</f>
        <v>242679338</v>
      </c>
      <c r="D19" s="16">
        <v>246991437</v>
      </c>
      <c r="E19" s="17"/>
      <c r="G19" s="18"/>
    </row>
    <row r="20" spans="1:7" ht="26.25" thickBot="1" x14ac:dyDescent="0.3">
      <c r="A20" s="15" t="s">
        <v>16</v>
      </c>
      <c r="B20" s="7">
        <v>169324</v>
      </c>
      <c r="C20" s="11">
        <f>D20-B20</f>
        <v>2542879</v>
      </c>
      <c r="D20" s="16">
        <v>2712203</v>
      </c>
      <c r="E20" s="17"/>
    </row>
    <row r="21" spans="1:7" ht="51.75" thickBot="1" x14ac:dyDescent="0.3">
      <c r="A21" s="15" t="s">
        <v>17</v>
      </c>
      <c r="B21" s="7">
        <v>2205336</v>
      </c>
      <c r="C21" s="11">
        <f>D21-B21</f>
        <v>169439343</v>
      </c>
      <c r="D21" s="16">
        <v>171644679</v>
      </c>
      <c r="E21" s="17"/>
      <c r="G21" s="18"/>
    </row>
    <row r="22" spans="1:7" ht="15.75" thickBot="1" x14ac:dyDescent="0.3">
      <c r="A22" s="15" t="s">
        <v>18</v>
      </c>
      <c r="B22" s="29">
        <v>0</v>
      </c>
      <c r="C22" s="30">
        <v>0</v>
      </c>
      <c r="D22" s="31">
        <v>0</v>
      </c>
      <c r="E22" s="8"/>
    </row>
    <row r="23" spans="1:7" ht="15.75" thickBot="1" x14ac:dyDescent="0.3">
      <c r="A23" s="21" t="s">
        <v>19</v>
      </c>
      <c r="B23" s="32">
        <v>14885355</v>
      </c>
      <c r="C23" s="23">
        <v>406462964</v>
      </c>
      <c r="D23" s="27">
        <f>SUM(B23:C23)</f>
        <v>421348319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29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B23" sqref="B23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74" t="s">
        <v>30</v>
      </c>
      <c r="B3" s="74"/>
      <c r="C3" s="74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7" t="s">
        <v>1</v>
      </c>
      <c r="B5" s="78"/>
      <c r="C5" s="79"/>
      <c r="D5" s="2" t="s">
        <v>2</v>
      </c>
    </row>
    <row r="6" spans="1:5" ht="15.75" thickBot="1" x14ac:dyDescent="0.3">
      <c r="A6" s="80" t="s">
        <v>24</v>
      </c>
      <c r="B6" s="81"/>
      <c r="C6" s="82"/>
      <c r="D6" s="3">
        <v>870</v>
      </c>
    </row>
    <row r="7" spans="1:5" ht="15.75" thickBot="1" x14ac:dyDescent="0.3">
      <c r="A7" s="80" t="s">
        <v>31</v>
      </c>
      <c r="B7" s="81"/>
      <c r="C7" s="82"/>
      <c r="D7" s="3">
        <v>675</v>
      </c>
    </row>
    <row r="8" spans="1:5" ht="15.75" thickBot="1" x14ac:dyDescent="0.3">
      <c r="A8" s="83" t="s">
        <v>5</v>
      </c>
      <c r="B8" s="84"/>
      <c r="C8" s="85"/>
      <c r="D8" s="3">
        <v>31</v>
      </c>
      <c r="E8" s="4"/>
    </row>
    <row r="9" spans="1:5" ht="15.75" thickBot="1" x14ac:dyDescent="0.3">
      <c r="A9" s="83" t="s">
        <v>6</v>
      </c>
      <c r="B9" s="84"/>
      <c r="C9" s="85"/>
      <c r="D9" s="3">
        <v>644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86" t="s">
        <v>1</v>
      </c>
      <c r="B12" s="87"/>
      <c r="C12" s="14" t="s">
        <v>7</v>
      </c>
      <c r="D12" s="14" t="s">
        <v>8</v>
      </c>
      <c r="E12" s="6" t="s">
        <v>9</v>
      </c>
    </row>
    <row r="13" spans="1:5" ht="15.75" thickBot="1" x14ac:dyDescent="0.3">
      <c r="A13" s="75" t="s">
        <v>10</v>
      </c>
      <c r="B13" s="76"/>
      <c r="C13" s="34">
        <v>1185340313</v>
      </c>
      <c r="D13" s="35">
        <v>235736045</v>
      </c>
      <c r="E13" s="36">
        <f>SUM(C13:D13)</f>
        <v>1421076358</v>
      </c>
    </row>
    <row r="14" spans="1:5" ht="15.75" thickBot="1" x14ac:dyDescent="0.3">
      <c r="A14" s="9" t="s">
        <v>11</v>
      </c>
      <c r="B14" s="10" t="s">
        <v>5</v>
      </c>
      <c r="C14" s="37">
        <v>83741941</v>
      </c>
      <c r="D14" s="38">
        <v>5381036</v>
      </c>
      <c r="E14" s="39">
        <f>SUM(C14:D14)</f>
        <v>89122977</v>
      </c>
    </row>
    <row r="15" spans="1:5" ht="15.75" thickBot="1" x14ac:dyDescent="0.3">
      <c r="A15" s="9"/>
      <c r="B15" s="10" t="s">
        <v>6</v>
      </c>
      <c r="C15" s="40">
        <f>C13-C14</f>
        <v>1101598372</v>
      </c>
      <c r="D15" s="41">
        <f t="shared" ref="D15:E15" si="0">D13-D14</f>
        <v>230355009</v>
      </c>
      <c r="E15" s="42">
        <f t="shared" si="0"/>
        <v>1331953381</v>
      </c>
    </row>
    <row r="16" spans="1:5" ht="14.45" x14ac:dyDescent="0.3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43">
        <v>4181645</v>
      </c>
      <c r="C19" s="44">
        <f>D19-B19</f>
        <v>164359893</v>
      </c>
      <c r="D19" s="45">
        <v>168541538</v>
      </c>
      <c r="E19" s="17"/>
      <c r="G19" s="18"/>
    </row>
    <row r="20" spans="1:7" ht="26.25" thickBot="1" x14ac:dyDescent="0.3">
      <c r="A20" s="15" t="s">
        <v>16</v>
      </c>
      <c r="B20" s="46">
        <v>200000</v>
      </c>
      <c r="C20" s="47">
        <f t="shared" ref="C20:C22" si="1">D20-B20</f>
        <v>38775412</v>
      </c>
      <c r="D20" s="48">
        <v>38975412</v>
      </c>
      <c r="E20" s="17"/>
    </row>
    <row r="21" spans="1:7" ht="51.75" thickBot="1" x14ac:dyDescent="0.3">
      <c r="A21" s="15" t="s">
        <v>17</v>
      </c>
      <c r="B21" s="46">
        <v>960741</v>
      </c>
      <c r="C21" s="47">
        <f t="shared" si="1"/>
        <v>24378494</v>
      </c>
      <c r="D21" s="48">
        <v>25339235</v>
      </c>
      <c r="E21" s="17"/>
      <c r="G21" s="18"/>
    </row>
    <row r="22" spans="1:7" ht="15.75" thickBot="1" x14ac:dyDescent="0.3">
      <c r="A22" s="15" t="s">
        <v>18</v>
      </c>
      <c r="B22" s="46">
        <v>38650</v>
      </c>
      <c r="C22" s="47">
        <f t="shared" si="1"/>
        <v>2841210</v>
      </c>
      <c r="D22" s="48">
        <v>2879860</v>
      </c>
      <c r="E22" s="8"/>
    </row>
    <row r="23" spans="1:7" ht="15.75" thickBot="1" x14ac:dyDescent="0.3">
      <c r="A23" s="21" t="s">
        <v>19</v>
      </c>
      <c r="B23" s="49">
        <f>SUM(B19:B22)</f>
        <v>5381036</v>
      </c>
      <c r="C23" s="50">
        <f>D23-B23</f>
        <v>230355009</v>
      </c>
      <c r="D23" s="51">
        <v>235736045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32</v>
      </c>
    </row>
    <row r="28" spans="1:7" ht="15.75" x14ac:dyDescent="0.25">
      <c r="A28" s="88" t="s">
        <v>33</v>
      </c>
      <c r="B28" s="89"/>
    </row>
    <row r="29" spans="1:7" ht="15.75" x14ac:dyDescent="0.25">
      <c r="A29" s="26"/>
    </row>
    <row r="30" spans="1:7" ht="15.75" x14ac:dyDescent="0.25">
      <c r="A30" s="88" t="s">
        <v>22</v>
      </c>
      <c r="B30" s="89"/>
    </row>
    <row r="31" spans="1:7" ht="15.75" x14ac:dyDescent="0.25">
      <c r="A31" s="26"/>
    </row>
  </sheetData>
  <mergeCells count="10">
    <mergeCell ref="A28:B28"/>
    <mergeCell ref="A30:B30"/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workbookViewId="0">
      <selection activeCell="A26" sqref="A26:C34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6" max="7" width="13.85546875" customWidth="1"/>
  </cols>
  <sheetData>
    <row r="3" spans="1:5" ht="18.75" x14ac:dyDescent="0.25">
      <c r="A3" s="74" t="s">
        <v>35</v>
      </c>
      <c r="B3" s="74"/>
      <c r="C3" s="74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7" t="s">
        <v>1</v>
      </c>
      <c r="B5" s="78"/>
      <c r="C5" s="79"/>
      <c r="D5" s="2" t="s">
        <v>2</v>
      </c>
    </row>
    <row r="6" spans="1:5" ht="15.75" thickBot="1" x14ac:dyDescent="0.3">
      <c r="A6" s="92">
        <v>45658</v>
      </c>
      <c r="B6" s="81"/>
      <c r="C6" s="82"/>
      <c r="D6" s="69">
        <v>809</v>
      </c>
    </row>
    <row r="7" spans="1:5" ht="15.75" thickBot="1" x14ac:dyDescent="0.3">
      <c r="A7" s="80" t="s">
        <v>34</v>
      </c>
      <c r="B7" s="81"/>
      <c r="C7" s="82"/>
      <c r="D7" s="70">
        <v>783</v>
      </c>
    </row>
    <row r="8" spans="1:5" ht="15.75" thickBot="1" x14ac:dyDescent="0.3">
      <c r="A8" s="83" t="s">
        <v>5</v>
      </c>
      <c r="B8" s="84"/>
      <c r="C8" s="85"/>
      <c r="D8" s="70">
        <v>178</v>
      </c>
      <c r="E8" s="4"/>
    </row>
    <row r="9" spans="1:5" ht="15.75" thickBot="1" x14ac:dyDescent="0.3">
      <c r="A9" s="83" t="s">
        <v>6</v>
      </c>
      <c r="B9" s="84"/>
      <c r="C9" s="85"/>
      <c r="D9" s="71">
        <f>SUM(D7-D8)</f>
        <v>605</v>
      </c>
      <c r="E9" s="1"/>
    </row>
    <row r="10" spans="1:5" ht="14.45" x14ac:dyDescent="0.3">
      <c r="A10" s="1"/>
      <c r="B10" s="1"/>
      <c r="C10" s="1"/>
      <c r="D10" s="1"/>
      <c r="E10" s="1"/>
    </row>
    <row r="11" spans="1:5" ht="15.75" thickBot="1" x14ac:dyDescent="0.3">
      <c r="A11" s="1"/>
      <c r="B11" s="1"/>
      <c r="C11" s="1"/>
      <c r="D11" s="1"/>
    </row>
    <row r="12" spans="1:5" ht="39" thickBot="1" x14ac:dyDescent="0.3">
      <c r="A12" s="86" t="s">
        <v>1</v>
      </c>
      <c r="B12" s="90"/>
      <c r="C12" s="72" t="s">
        <v>7</v>
      </c>
      <c r="D12" s="60" t="s">
        <v>8</v>
      </c>
      <c r="E12" s="6" t="s">
        <v>9</v>
      </c>
    </row>
    <row r="13" spans="1:5" ht="15.75" thickBot="1" x14ac:dyDescent="0.3">
      <c r="A13" s="75" t="s">
        <v>10</v>
      </c>
      <c r="B13" s="91"/>
      <c r="C13" s="73">
        <v>1300436265</v>
      </c>
      <c r="D13" s="35">
        <v>157981997</v>
      </c>
      <c r="E13" s="36">
        <f>SUM(C13:D13)</f>
        <v>1458418262</v>
      </c>
    </row>
    <row r="14" spans="1:5" ht="15.75" thickBot="1" x14ac:dyDescent="0.3">
      <c r="A14" s="9" t="s">
        <v>11</v>
      </c>
      <c r="B14" s="10" t="s">
        <v>5</v>
      </c>
      <c r="C14" s="37">
        <v>85638375</v>
      </c>
      <c r="D14" s="38">
        <f>D13-D15</f>
        <v>15366185</v>
      </c>
      <c r="E14" s="52">
        <f t="shared" ref="E14:E15" si="0">SUM(C14:D14)</f>
        <v>101004560</v>
      </c>
    </row>
    <row r="15" spans="1:5" ht="15.75" thickBot="1" x14ac:dyDescent="0.3">
      <c r="A15" s="9"/>
      <c r="B15" s="10" t="s">
        <v>6</v>
      </c>
      <c r="C15" s="40">
        <f>C13-C14</f>
        <v>1214797890</v>
      </c>
      <c r="D15" s="41">
        <v>142615812</v>
      </c>
      <c r="E15" s="53">
        <f t="shared" si="0"/>
        <v>1357413702</v>
      </c>
    </row>
    <row r="16" spans="1:5" x14ac:dyDescent="0.25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14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5.5" x14ac:dyDescent="0.25">
      <c r="A19" s="62" t="s">
        <v>15</v>
      </c>
      <c r="B19" s="65">
        <v>0</v>
      </c>
      <c r="C19" s="57">
        <f>D19-B19</f>
        <v>86088105</v>
      </c>
      <c r="D19" s="36">
        <v>86088105</v>
      </c>
      <c r="E19" s="17"/>
      <c r="F19" s="61"/>
      <c r="G19" s="18"/>
    </row>
    <row r="20" spans="1:7" ht="25.5" x14ac:dyDescent="0.25">
      <c r="A20" s="63" t="s">
        <v>16</v>
      </c>
      <c r="B20" s="66">
        <v>14109200</v>
      </c>
      <c r="C20" s="58">
        <f>D20-B20</f>
        <v>17584359</v>
      </c>
      <c r="D20" s="52">
        <v>31693559</v>
      </c>
      <c r="E20" s="17"/>
      <c r="F20" s="61"/>
    </row>
    <row r="21" spans="1:7" ht="51" x14ac:dyDescent="0.25">
      <c r="A21" s="63" t="s">
        <v>17</v>
      </c>
      <c r="B21" s="66">
        <v>1256985</v>
      </c>
      <c r="C21" s="58">
        <f>D21-B21</f>
        <v>38778868</v>
      </c>
      <c r="D21" s="67">
        <v>40035853</v>
      </c>
      <c r="E21" s="17"/>
      <c r="F21" s="61"/>
      <c r="G21" s="18"/>
    </row>
    <row r="22" spans="1:7" ht="15.75" thickBot="1" x14ac:dyDescent="0.3">
      <c r="A22" s="64" t="s">
        <v>18</v>
      </c>
      <c r="B22" s="68">
        <v>0</v>
      </c>
      <c r="C22" s="59">
        <f>D22-B22</f>
        <v>164480</v>
      </c>
      <c r="D22" s="53">
        <v>164480</v>
      </c>
      <c r="E22" s="8"/>
      <c r="F22" s="61"/>
    </row>
    <row r="23" spans="1:7" ht="15.75" thickBot="1" x14ac:dyDescent="0.3">
      <c r="A23" s="21" t="s">
        <v>19</v>
      </c>
      <c r="B23" s="54">
        <f>SUM(B19:B22)</f>
        <v>15366185</v>
      </c>
      <c r="C23" s="55">
        <f>SUM(C19:C22)</f>
        <v>142615812</v>
      </c>
      <c r="D23" s="56">
        <f>SUM(D19:D22)</f>
        <v>157981997</v>
      </c>
      <c r="E23" s="25"/>
      <c r="F23" s="18"/>
    </row>
    <row r="24" spans="1:7" x14ac:dyDescent="0.25">
      <c r="B24" s="33"/>
      <c r="C24" s="33"/>
      <c r="D24" s="18"/>
    </row>
    <row r="26" spans="1:7" ht="15.75" x14ac:dyDescent="0.25">
      <c r="A26" s="26"/>
    </row>
    <row r="28" spans="1:7" ht="15.75" x14ac:dyDescent="0.25">
      <c r="A28" s="88"/>
      <c r="B28" s="89"/>
    </row>
    <row r="29" spans="1:7" ht="15.75" x14ac:dyDescent="0.25">
      <c r="A29" s="26"/>
    </row>
    <row r="30" spans="1:7" ht="15.75" x14ac:dyDescent="0.25">
      <c r="A30" s="88"/>
      <c r="B30" s="89"/>
      <c r="C30" s="89"/>
    </row>
    <row r="31" spans="1:7" ht="15.75" x14ac:dyDescent="0.25">
      <c r="A31" s="26"/>
    </row>
  </sheetData>
  <mergeCells count="10">
    <mergeCell ref="A12:B12"/>
    <mergeCell ref="A13:B13"/>
    <mergeCell ref="A28:B28"/>
    <mergeCell ref="A30:C30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2022.IV. n.év</vt:lpstr>
      <vt:lpstr>2023.I.n.év</vt:lpstr>
      <vt:lpstr>2023.II.n.év</vt:lpstr>
      <vt:lpstr>2023.III.</vt:lpstr>
      <vt:lpstr>2025.I.név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2024-07-12T11:08:20Z</cp:lastPrinted>
  <dcterms:created xsi:type="dcterms:W3CDTF">2022-11-02T08:09:44Z</dcterms:created>
  <dcterms:modified xsi:type="dcterms:W3CDTF">2025-04-15T13:39:02Z</dcterms:modified>
</cp:coreProperties>
</file>