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0" windowWidth="12375" windowHeight="12780" activeTab="4"/>
  </bookViews>
  <sheets>
    <sheet name="2025 I. né." sheetId="1" r:id="rId1"/>
    <sheet name="2025 II. né." sheetId="2" r:id="rId2"/>
    <sheet name="2025 III. né." sheetId="3" r:id="rId3"/>
    <sheet name="2025. IV. né." sheetId="4" r:id="rId4"/>
    <sheet name="2025." sheetId="5" r:id="rId5"/>
  </sheets>
  <calcPr calcId="144525"/>
</workbook>
</file>

<file path=xl/calcChain.xml><?xml version="1.0" encoding="utf-8"?>
<calcChain xmlns="http://schemas.openxmlformats.org/spreadsheetml/2006/main">
  <c r="B20" i="5" l="1"/>
  <c r="B13" i="5"/>
  <c r="D13" i="5" s="1"/>
  <c r="D13" i="4"/>
  <c r="D13" i="3"/>
  <c r="D13" i="2"/>
  <c r="D13" i="1"/>
  <c r="D9" i="4" l="1"/>
  <c r="C17" i="5" l="1"/>
  <c r="C18" i="5"/>
  <c r="C19" i="5"/>
  <c r="C21" i="5"/>
  <c r="C22" i="5"/>
  <c r="B18" i="5"/>
  <c r="B19" i="5"/>
  <c r="B21" i="5"/>
  <c r="B22" i="5"/>
  <c r="B17" i="5"/>
  <c r="D9" i="5"/>
  <c r="C23" i="5" l="1"/>
  <c r="D22" i="5"/>
  <c r="D19" i="5"/>
  <c r="B23" i="5"/>
  <c r="D18" i="5"/>
  <c r="D21" i="5"/>
  <c r="D20" i="5"/>
  <c r="D17" i="5"/>
  <c r="D23" i="5" l="1"/>
  <c r="D9" i="3"/>
  <c r="D9" i="2" l="1"/>
  <c r="C23" i="4" l="1"/>
  <c r="B23" i="4"/>
  <c r="D22" i="4"/>
  <c r="D21" i="4"/>
  <c r="D20" i="4"/>
  <c r="D19" i="4"/>
  <c r="D18" i="4"/>
  <c r="D17" i="4"/>
  <c r="D23" i="4" l="1"/>
  <c r="C23" i="3"/>
  <c r="B23" i="3"/>
  <c r="D22" i="3"/>
  <c r="D21" i="3"/>
  <c r="D20" i="3"/>
  <c r="D19" i="3"/>
  <c r="D18" i="3"/>
  <c r="D17" i="3"/>
  <c r="C23" i="2"/>
  <c r="B23" i="2"/>
  <c r="D22" i="2"/>
  <c r="D21" i="2"/>
  <c r="D20" i="2"/>
  <c r="D19" i="2"/>
  <c r="D18" i="2"/>
  <c r="D17" i="2"/>
  <c r="D23" i="3" l="1"/>
  <c r="D23" i="2"/>
  <c r="D19" i="1" l="1"/>
  <c r="D22" i="1"/>
  <c r="B23" i="1"/>
  <c r="D18" i="1" l="1"/>
  <c r="D20" i="1"/>
  <c r="D21" i="1"/>
  <c r="D17" i="1"/>
  <c r="D9" i="1"/>
  <c r="D23" i="1" l="1"/>
</calcChain>
</file>

<file path=xl/sharedStrings.xml><?xml version="1.0" encoding="utf-8"?>
<sst xmlns="http://schemas.openxmlformats.org/spreadsheetml/2006/main" count="120" uniqueCount="32">
  <si>
    <t>Megnevezés</t>
  </si>
  <si>
    <t>Létszám (fő)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</si>
  <si>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</si>
  <si>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</si>
  <si>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</si>
  <si>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</si>
  <si>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</si>
  <si>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</si>
  <si>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</si>
  <si>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</si>
  <si>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</si>
  <si>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</si>
  <si>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Költségtérítés és hozzájárulás ( közlekedési költségtérítés, ruházati költségtérítés, szemüveg-, fogászati, folyószámla- költségtérítés,egyéb)</t>
  </si>
  <si>
    <t>Összesen:</t>
  </si>
  <si>
    <t>Jutalom, végkielégítés</t>
  </si>
  <si>
    <t>Szociális jellegű juttatás (lakhatási támogatás, szociális támogatás)</t>
  </si>
  <si>
    <t>Egyéb személyi juttatások</t>
  </si>
  <si>
    <t>Béren kívüli juttatások</t>
  </si>
  <si>
    <t>Büntetés-végrehajtás Gazdasági Ellátó Intézete</t>
  </si>
  <si>
    <t>Személyi juttatás 2025.I.negyedév</t>
  </si>
  <si>
    <t>Engedélyezett állományi létszám 2025.03.31-én</t>
  </si>
  <si>
    <t>Munkajogi létszám 2025.03.31-én</t>
  </si>
  <si>
    <t>Személyi juttatás 2025.II.negyedév</t>
  </si>
  <si>
    <t>Engedélyezett állományi létszám 2025.06.30-án</t>
  </si>
  <si>
    <t>Munkajogi létszám 2025.06.30-án</t>
  </si>
  <si>
    <t>Személyi juttatás 2025.III.negyedév</t>
  </si>
  <si>
    <t>Engedélyezett állományi létszám 2025.09.30-án</t>
  </si>
  <si>
    <t>Munkajogi létszám 2025.09.30-án</t>
  </si>
  <si>
    <t>Személyi juttatás 2025.IV.negyedév</t>
  </si>
  <si>
    <t>Engedélyezett állományi létszám 2025.12.31-én</t>
  </si>
  <si>
    <t>Munkajogi létszám 2025.12.31-én</t>
  </si>
  <si>
    <t>Személyi juttatás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</si>
</sst>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21" fillId="0" borderId="0" xfId="0" applyFont="1"/>
    <xf numFmtId="0" fontId="18" fillId="0" borderId="0" xfId="0" applyFont="1" applyAlignment="1">
      <alignment vertical="center"/>
    </xf>
    <xf numFmtId="0" fontId="18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right" vertical="center" wrapText="1"/>
    </xf>
    <xf numFmtId="3" fontId="19" fillId="0" borderId="14" xfId="0" applyNumberFormat="1" applyFont="1" applyBorder="1" applyAlignment="1">
      <alignment horizontal="right"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3" fontId="18" fillId="0" borderId="16" xfId="0" applyNumberFormat="1" applyFont="1" applyBorder="1" applyAlignment="1">
      <alignment horizontal="right" vertical="center" wrapText="1"/>
    </xf>
    <xf numFmtId="3" fontId="21" fillId="0" borderId="0" xfId="0" applyNumberFormat="1" applyFont="1"/>
    <xf numFmtId="0" fontId="18" fillId="0" borderId="1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3" fontId="19" fillId="0" borderId="18" xfId="0" applyNumberFormat="1" applyFont="1" applyBorder="1" applyAlignment="1">
      <alignment horizontal="right" vertical="center" wrapText="1"/>
    </xf>
    <xf numFmtId="3" fontId="19" fillId="0" borderId="19" xfId="0" applyNumberFormat="1" applyFont="1" applyBorder="1" applyAlignment="1">
      <alignment horizontal="right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3" fontId="19" fillId="0" borderId="21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3" fontId="19" fillId="0" borderId="22" xfId="0" applyNumberFormat="1" applyFont="1" applyBorder="1" applyAlignment="1">
      <alignment horizontal="right" vertical="center" wrapText="1"/>
    </xf>
    <xf numFmtId="0" fontId="19" fillId="0" borderId="14" xfId="0" applyFont="1" applyFill="1" applyBorder="1" applyAlignment="1">
      <alignment horizontal="right" vertical="center" wrapText="1"/>
    </xf>
    <xf numFmtId="0" fontId="18" fillId="0" borderId="23" xfId="0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right" vertical="center" wrapText="1"/>
    </xf>
    <xf numFmtId="3" fontId="19" fillId="0" borderId="24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H20" sqref="H20"/>
    </sheetView>
  </sheetViews>
  <sheetFormatPr defaultRowHeight="15" x14ac:dyDescent="0.25"/>
  <cols>
    <col min="1" max="1" width="35.42578125" customWidth="1"/>
    <col min="2" max="2" width="16.85546875" customWidth="1"/>
    <col min="3" max="3" width="18.5703125" customWidth="1"/>
    <col min="4" max="4" width="15.85546875" customWidth="1"/>
    <col min="5" max="5" width="14.28515625" bestFit="1" customWidth="1"/>
  </cols>
  <sheetData>
    <row r="1" spans="1:6" ht="15.75" x14ac:dyDescent="0.25">
      <c r="A1" s="6" t="s">
        <v>18</v>
      </c>
      <c r="B1" s="1"/>
      <c r="C1" s="1"/>
      <c r="D1" s="1"/>
      <c r="E1" s="1"/>
    </row>
    <row r="2" spans="1:6" ht="15.6" x14ac:dyDescent="0.3">
      <c r="A2" s="5"/>
      <c r="B2" s="5"/>
      <c r="C2" s="5"/>
      <c r="D2" s="5"/>
      <c r="E2" s="5"/>
      <c r="F2" s="5"/>
    </row>
    <row r="3" spans="1:6" ht="15.75" x14ac:dyDescent="0.25">
      <c r="A3" s="6" t="s">
        <v>19</v>
      </c>
      <c r="B3" s="6"/>
      <c r="C3" s="4"/>
      <c r="D3" s="4"/>
      <c r="E3" s="5"/>
      <c r="F3" s="5"/>
    </row>
    <row r="4" spans="1:6" ht="16.149999999999999" thickBot="1" x14ac:dyDescent="0.35">
      <c r="A4" s="4"/>
      <c r="B4" s="4"/>
      <c r="C4" s="4"/>
      <c r="D4" s="4"/>
      <c r="E4" s="5"/>
      <c r="F4" s="5"/>
    </row>
    <row r="5" spans="1:6" ht="16.5" thickBot="1" x14ac:dyDescent="0.3">
      <c r="A5" s="20" t="s">
        <v>0</v>
      </c>
      <c r="B5" s="21"/>
      <c r="C5" s="22"/>
      <c r="D5" s="7" t="s">
        <v>1</v>
      </c>
      <c r="E5" s="5"/>
      <c r="F5" s="5"/>
    </row>
    <row r="6" spans="1:6" ht="16.5" thickBot="1" x14ac:dyDescent="0.3">
      <c r="A6" s="35" t="s">
        <v>20</v>
      </c>
      <c r="B6" s="36"/>
      <c r="C6" s="37"/>
      <c r="D6" s="31">
        <v>765</v>
      </c>
      <c r="E6" s="5"/>
      <c r="F6" s="5"/>
    </row>
    <row r="7" spans="1:6" ht="16.5" thickBot="1" x14ac:dyDescent="0.3">
      <c r="A7" s="38" t="s">
        <v>21</v>
      </c>
      <c r="B7" s="39"/>
      <c r="C7" s="40"/>
      <c r="D7" s="31">
        <v>678</v>
      </c>
      <c r="E7" s="5"/>
      <c r="F7" s="5"/>
    </row>
    <row r="8" spans="1:6" ht="16.5" thickBot="1" x14ac:dyDescent="0.3">
      <c r="A8" s="41" t="s">
        <v>2</v>
      </c>
      <c r="B8" s="42"/>
      <c r="C8" s="43"/>
      <c r="D8" s="31">
        <v>23</v>
      </c>
      <c r="E8" s="3"/>
      <c r="F8" s="5"/>
    </row>
    <row r="9" spans="1:6" ht="16.5" thickBot="1" x14ac:dyDescent="0.3">
      <c r="A9" s="41" t="s">
        <v>3</v>
      </c>
      <c r="B9" s="42"/>
      <c r="C9" s="43"/>
      <c r="D9" s="8">
        <f>+D7-D8</f>
        <v>655</v>
      </c>
      <c r="E9" s="4"/>
      <c r="F9" s="5"/>
    </row>
    <row r="10" spans="1:6" ht="15.6" x14ac:dyDescent="0.3">
      <c r="A10" s="4"/>
      <c r="B10" s="4"/>
      <c r="C10" s="4"/>
      <c r="D10" s="4"/>
      <c r="E10" s="4"/>
      <c r="F10" s="5"/>
    </row>
    <row r="11" spans="1:6" ht="16.149999999999999" thickBot="1" x14ac:dyDescent="0.35">
      <c r="A11" s="4"/>
      <c r="B11" s="4"/>
      <c r="C11" s="4"/>
      <c r="D11" s="4"/>
      <c r="E11" s="5"/>
      <c r="F11" s="5"/>
    </row>
    <row r="12" spans="1:6" ht="32.25" thickBot="1" x14ac:dyDescent="0.3">
      <c r="A12" s="17" t="s">
        <v>0</v>
      </c>
      <c r="B12" s="19" t="s">
        <v>4</v>
      </c>
      <c r="C12" s="19" t="s">
        <v>5</v>
      </c>
      <c r="D12" s="18" t="s">
        <v>6</v>
      </c>
      <c r="F12" s="5"/>
    </row>
    <row r="13" spans="1:6" ht="16.5" thickBot="1" x14ac:dyDescent="0.3">
      <c r="A13" s="24" t="s">
        <v>7</v>
      </c>
      <c r="B13" s="25">
        <v>75903559</v>
      </c>
      <c r="C13" s="25"/>
      <c r="D13" s="26">
        <f>SUM(B13:C13)</f>
        <v>75903559</v>
      </c>
      <c r="F13" s="5"/>
    </row>
    <row r="14" spans="1:6" ht="15.75" x14ac:dyDescent="0.25">
      <c r="A14" s="4"/>
      <c r="B14" s="4"/>
      <c r="C14" s="4"/>
      <c r="D14" s="4"/>
      <c r="E14" s="5"/>
      <c r="F14" s="5"/>
    </row>
    <row r="15" spans="1:6" ht="16.149999999999999" thickBot="1" x14ac:dyDescent="0.35">
      <c r="A15" s="4"/>
      <c r="B15" s="4"/>
      <c r="C15" s="4"/>
      <c r="D15" s="4"/>
      <c r="E15" s="5"/>
      <c r="F15" s="5"/>
    </row>
    <row r="16" spans="1:6" ht="32.25" thickBot="1" x14ac:dyDescent="0.3">
      <c r="A16" s="9" t="s">
        <v>8</v>
      </c>
      <c r="B16" s="9" t="s">
        <v>9</v>
      </c>
      <c r="C16" s="9" t="s">
        <v>10</v>
      </c>
      <c r="D16" s="10" t="s">
        <v>6</v>
      </c>
      <c r="E16" s="5"/>
      <c r="F16" s="5"/>
    </row>
    <row r="17" spans="1:6" ht="32.25" thickBot="1" x14ac:dyDescent="0.3">
      <c r="A17" s="13" t="s">
        <v>11</v>
      </c>
      <c r="B17" s="11">
        <v>650200</v>
      </c>
      <c r="C17" s="11"/>
      <c r="D17" s="12">
        <f>+B17+C17</f>
        <v>650200</v>
      </c>
      <c r="E17" s="5"/>
      <c r="F17" s="5"/>
    </row>
    <row r="18" spans="1:6" ht="16.5" thickBot="1" x14ac:dyDescent="0.3">
      <c r="A18" s="13" t="s">
        <v>14</v>
      </c>
      <c r="B18" s="11">
        <v>4764263</v>
      </c>
      <c r="C18" s="11"/>
      <c r="D18" s="12">
        <f t="shared" ref="D18:D22" si="0">+B18+C18</f>
        <v>4764263</v>
      </c>
      <c r="E18" s="5"/>
      <c r="F18" s="5"/>
    </row>
    <row r="19" spans="1:6" s="2" customFormat="1" ht="16.5" thickBot="1" x14ac:dyDescent="0.3">
      <c r="A19" s="13" t="s">
        <v>17</v>
      </c>
      <c r="B19" s="11">
        <v>0</v>
      </c>
      <c r="C19" s="11"/>
      <c r="D19" s="12">
        <f t="shared" si="0"/>
        <v>0</v>
      </c>
      <c r="E19" s="5"/>
      <c r="F19" s="5"/>
    </row>
    <row r="20" spans="1:6" ht="63.75" thickBot="1" x14ac:dyDescent="0.3">
      <c r="A20" s="13" t="s">
        <v>12</v>
      </c>
      <c r="B20" s="11">
        <v>416695</v>
      </c>
      <c r="C20" s="11"/>
      <c r="D20" s="12">
        <f t="shared" si="0"/>
        <v>416695</v>
      </c>
      <c r="E20" s="5"/>
      <c r="F20" s="5"/>
    </row>
    <row r="21" spans="1:6" ht="45.75" customHeight="1" thickBot="1" x14ac:dyDescent="0.3">
      <c r="A21" s="13" t="s">
        <v>15</v>
      </c>
      <c r="B21" s="11">
        <v>329810</v>
      </c>
      <c r="C21" s="11"/>
      <c r="D21" s="12">
        <f t="shared" si="0"/>
        <v>329810</v>
      </c>
      <c r="E21" s="5"/>
      <c r="F21" s="5"/>
    </row>
    <row r="22" spans="1:6" s="2" customFormat="1" ht="45.75" customHeight="1" thickBot="1" x14ac:dyDescent="0.3">
      <c r="A22" s="13" t="s">
        <v>16</v>
      </c>
      <c r="B22" s="11">
        <v>0</v>
      </c>
      <c r="C22" s="11"/>
      <c r="D22" s="12">
        <f t="shared" si="0"/>
        <v>0</v>
      </c>
      <c r="E22" s="5"/>
      <c r="F22" s="5"/>
    </row>
    <row r="23" spans="1:6" ht="16.5" thickBot="1" x14ac:dyDescent="0.3">
      <c r="A23" s="14" t="s">
        <v>13</v>
      </c>
      <c r="B23" s="15">
        <f>SUM(B17:B22)</f>
        <v>6160968</v>
      </c>
      <c r="C23" s="15"/>
      <c r="D23" s="15">
        <f>SUM(D17:D22)</f>
        <v>6160968</v>
      </c>
      <c r="E23" s="5"/>
      <c r="F23" s="5"/>
    </row>
    <row r="24" spans="1:6" ht="15.75" x14ac:dyDescent="0.25">
      <c r="A24" s="5"/>
      <c r="B24" s="5"/>
      <c r="C24" s="5"/>
      <c r="D24" s="5"/>
      <c r="E24" s="5"/>
      <c r="F24" s="5"/>
    </row>
    <row r="25" spans="1:6" ht="15.75" x14ac:dyDescent="0.25">
      <c r="A25" s="5"/>
      <c r="B25" s="5"/>
      <c r="C25" s="5"/>
      <c r="D25" s="16"/>
      <c r="E25" s="5"/>
      <c r="F25" s="5"/>
    </row>
    <row r="26" spans="1:6" x14ac:dyDescent="0.25">
      <c r="A26" s="2"/>
      <c r="B26" s="2"/>
      <c r="C26" s="2"/>
      <c r="D26" s="2"/>
      <c r="E26" s="2"/>
    </row>
    <row r="35" spans="1:1" x14ac:dyDescent="0.25">
      <c r="A35" s="23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K25" sqref="K25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6" t="s">
        <v>18</v>
      </c>
    </row>
    <row r="2" spans="1:6" ht="15.6" x14ac:dyDescent="0.3">
      <c r="A2" s="5"/>
      <c r="B2" s="5"/>
      <c r="C2" s="5"/>
      <c r="D2" s="5"/>
      <c r="E2" s="5"/>
      <c r="F2" s="5"/>
    </row>
    <row r="3" spans="1:6" ht="15.75" x14ac:dyDescent="0.25">
      <c r="A3" s="6" t="s">
        <v>22</v>
      </c>
      <c r="B3" s="6"/>
      <c r="C3" s="4"/>
      <c r="D3" s="4"/>
      <c r="E3" s="5"/>
      <c r="F3" s="5"/>
    </row>
    <row r="4" spans="1:6" ht="16.149999999999999" thickBot="1" x14ac:dyDescent="0.35">
      <c r="A4" s="4"/>
      <c r="B4" s="4"/>
      <c r="C4" s="4"/>
      <c r="D4" s="4"/>
      <c r="E4" s="5"/>
      <c r="F4" s="5"/>
    </row>
    <row r="5" spans="1:6" ht="16.5" thickBot="1" x14ac:dyDescent="0.3">
      <c r="A5" s="20" t="s">
        <v>0</v>
      </c>
      <c r="B5" s="21"/>
      <c r="C5" s="22"/>
      <c r="D5" s="7" t="s">
        <v>1</v>
      </c>
      <c r="E5" s="5"/>
      <c r="F5" s="5"/>
    </row>
    <row r="6" spans="1:6" ht="16.5" thickBot="1" x14ac:dyDescent="0.3">
      <c r="A6" s="35" t="s">
        <v>23</v>
      </c>
      <c r="B6" s="36"/>
      <c r="C6" s="37"/>
      <c r="D6" s="8">
        <v>765</v>
      </c>
      <c r="E6" s="5"/>
      <c r="F6" s="5"/>
    </row>
    <row r="7" spans="1:6" ht="16.5" thickBot="1" x14ac:dyDescent="0.3">
      <c r="A7" s="38" t="s">
        <v>24</v>
      </c>
      <c r="B7" s="39"/>
      <c r="C7" s="40"/>
      <c r="D7" s="8">
        <v>681</v>
      </c>
      <c r="E7" s="5"/>
      <c r="F7" s="5"/>
    </row>
    <row r="8" spans="1:6" ht="16.5" thickBot="1" x14ac:dyDescent="0.3">
      <c r="A8" s="41" t="s">
        <v>2</v>
      </c>
      <c r="B8" s="42"/>
      <c r="C8" s="43"/>
      <c r="D8" s="8">
        <v>24</v>
      </c>
      <c r="E8" s="3"/>
      <c r="F8" s="5"/>
    </row>
    <row r="9" spans="1:6" ht="16.5" thickBot="1" x14ac:dyDescent="0.3">
      <c r="A9" s="41" t="s">
        <v>3</v>
      </c>
      <c r="B9" s="42"/>
      <c r="C9" s="43"/>
      <c r="D9" s="8">
        <f>+D7-D8</f>
        <v>657</v>
      </c>
      <c r="E9" s="4"/>
      <c r="F9" s="5"/>
    </row>
    <row r="10" spans="1:6" ht="15.6" x14ac:dyDescent="0.3">
      <c r="A10" s="4"/>
      <c r="B10" s="4"/>
      <c r="C10" s="4"/>
      <c r="D10" s="4"/>
      <c r="E10" s="4"/>
      <c r="F10" s="5"/>
    </row>
    <row r="11" spans="1:6" ht="16.149999999999999" thickBot="1" x14ac:dyDescent="0.35">
      <c r="A11" s="4"/>
      <c r="B11" s="4"/>
      <c r="C11" s="4"/>
      <c r="D11" s="4"/>
      <c r="E11" s="5"/>
      <c r="F11" s="5"/>
    </row>
    <row r="12" spans="1:6" ht="32.25" thickBot="1" x14ac:dyDescent="0.3">
      <c r="A12" s="17" t="s">
        <v>0</v>
      </c>
      <c r="B12" s="19" t="s">
        <v>4</v>
      </c>
      <c r="C12" s="19" t="s">
        <v>5</v>
      </c>
      <c r="D12" s="18" t="s">
        <v>6</v>
      </c>
      <c r="F12" s="5"/>
    </row>
    <row r="13" spans="1:6" ht="16.5" thickBot="1" x14ac:dyDescent="0.3">
      <c r="A13" s="24" t="s">
        <v>7</v>
      </c>
      <c r="B13" s="25">
        <v>77269251</v>
      </c>
      <c r="C13" s="25"/>
      <c r="D13" s="26">
        <f>SUM(B13:C13)</f>
        <v>77269251</v>
      </c>
      <c r="F13" s="5"/>
    </row>
    <row r="14" spans="1:6" ht="15.75" x14ac:dyDescent="0.25">
      <c r="A14" s="4"/>
      <c r="B14" s="4"/>
      <c r="C14" s="4"/>
      <c r="D14" s="4"/>
      <c r="E14" s="5"/>
      <c r="F14" s="5"/>
    </row>
    <row r="15" spans="1:6" ht="16.149999999999999" thickBot="1" x14ac:dyDescent="0.35">
      <c r="A15" s="4"/>
      <c r="B15" s="4"/>
      <c r="C15" s="4"/>
      <c r="D15" s="4"/>
      <c r="E15" s="5"/>
      <c r="F15" s="5"/>
    </row>
    <row r="16" spans="1:6" ht="32.25" thickBot="1" x14ac:dyDescent="0.3">
      <c r="A16" s="9" t="s">
        <v>8</v>
      </c>
      <c r="B16" s="9" t="s">
        <v>9</v>
      </c>
      <c r="C16" s="9" t="s">
        <v>10</v>
      </c>
      <c r="D16" s="10" t="s">
        <v>6</v>
      </c>
      <c r="E16" s="5"/>
      <c r="F16" s="5"/>
    </row>
    <row r="17" spans="1:6" ht="32.25" thickBot="1" x14ac:dyDescent="0.3">
      <c r="A17" s="13" t="s">
        <v>11</v>
      </c>
      <c r="B17" s="11">
        <v>3246250</v>
      </c>
      <c r="C17" s="11"/>
      <c r="D17" s="12">
        <f>+B17+C17</f>
        <v>3246250</v>
      </c>
      <c r="E17" s="5"/>
      <c r="F17" s="5"/>
    </row>
    <row r="18" spans="1:6" ht="16.5" thickBot="1" x14ac:dyDescent="0.3">
      <c r="A18" s="13" t="s">
        <v>14</v>
      </c>
      <c r="B18" s="11">
        <v>95614</v>
      </c>
      <c r="C18" s="11"/>
      <c r="D18" s="12">
        <f t="shared" ref="D18:D22" si="0">+B18+C18</f>
        <v>95614</v>
      </c>
      <c r="E18" s="5"/>
      <c r="F18" s="5"/>
    </row>
    <row r="19" spans="1:6" ht="16.5" thickBot="1" x14ac:dyDescent="0.3">
      <c r="A19" s="13" t="s">
        <v>17</v>
      </c>
      <c r="B19" s="11">
        <v>5021369</v>
      </c>
      <c r="C19" s="11"/>
      <c r="D19" s="12">
        <f t="shared" si="0"/>
        <v>5021369</v>
      </c>
      <c r="E19" s="5"/>
      <c r="F19" s="5"/>
    </row>
    <row r="20" spans="1:6" ht="63.75" thickBot="1" x14ac:dyDescent="0.3">
      <c r="A20" s="13" t="s">
        <v>12</v>
      </c>
      <c r="B20" s="11">
        <v>1597177</v>
      </c>
      <c r="C20" s="11"/>
      <c r="D20" s="12">
        <f t="shared" si="0"/>
        <v>1597177</v>
      </c>
      <c r="E20" s="5"/>
      <c r="F20" s="5"/>
    </row>
    <row r="21" spans="1:6" ht="45.75" customHeight="1" thickBot="1" x14ac:dyDescent="0.3">
      <c r="A21" s="13" t="s">
        <v>15</v>
      </c>
      <c r="B21" s="11">
        <v>541350</v>
      </c>
      <c r="C21" s="11"/>
      <c r="D21" s="12">
        <f t="shared" si="0"/>
        <v>541350</v>
      </c>
      <c r="E21" s="5"/>
      <c r="F21" s="5"/>
    </row>
    <row r="22" spans="1:6" ht="45.75" customHeight="1" thickBot="1" x14ac:dyDescent="0.3">
      <c r="A22" s="13" t="s">
        <v>16</v>
      </c>
      <c r="B22" s="11">
        <v>0</v>
      </c>
      <c r="C22" s="11"/>
      <c r="D22" s="12">
        <f t="shared" si="0"/>
        <v>0</v>
      </c>
      <c r="E22" s="5"/>
      <c r="F22" s="5"/>
    </row>
    <row r="23" spans="1:6" ht="16.5" thickBot="1" x14ac:dyDescent="0.3">
      <c r="A23" s="14" t="s">
        <v>13</v>
      </c>
      <c r="B23" s="15">
        <f>SUM(B17:B22)</f>
        <v>10501760</v>
      </c>
      <c r="C23" s="15">
        <f>SUM(C17:C22)</f>
        <v>0</v>
      </c>
      <c r="D23" s="15">
        <f>SUM(D17:D22)</f>
        <v>10501760</v>
      </c>
      <c r="E23" s="5"/>
      <c r="F23" s="5"/>
    </row>
    <row r="24" spans="1:6" ht="15.75" x14ac:dyDescent="0.25">
      <c r="A24" s="5"/>
      <c r="B24" s="5"/>
      <c r="C24" s="5"/>
      <c r="D24" s="5"/>
      <c r="E24" s="5"/>
      <c r="F24" s="5"/>
    </row>
    <row r="25" spans="1:6" ht="15.75" x14ac:dyDescent="0.25">
      <c r="A25" s="5"/>
      <c r="B25" s="5"/>
      <c r="C25" s="5"/>
      <c r="D25" s="16"/>
      <c r="E25" s="5"/>
      <c r="F25" s="5"/>
    </row>
    <row r="35" spans="1:1" x14ac:dyDescent="0.25">
      <c r="A35" s="23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I18" sqref="I18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6" t="s">
        <v>18</v>
      </c>
    </row>
    <row r="2" spans="1:6" ht="15.6" x14ac:dyDescent="0.3">
      <c r="A2" s="5"/>
      <c r="B2" s="5"/>
      <c r="C2" s="5"/>
      <c r="D2" s="5"/>
      <c r="E2" s="5"/>
      <c r="F2" s="5"/>
    </row>
    <row r="3" spans="1:6" ht="15.75" x14ac:dyDescent="0.25">
      <c r="A3" s="6" t="s">
        <v>25</v>
      </c>
      <c r="B3" s="6"/>
      <c r="C3" s="4"/>
      <c r="D3" s="4"/>
      <c r="E3" s="5"/>
      <c r="F3" s="5"/>
    </row>
    <row r="4" spans="1:6" ht="16.149999999999999" thickBot="1" x14ac:dyDescent="0.35">
      <c r="A4" s="4"/>
      <c r="B4" s="4"/>
      <c r="C4" s="4"/>
      <c r="D4" s="4"/>
      <c r="E4" s="5"/>
      <c r="F4" s="5"/>
    </row>
    <row r="5" spans="1:6" ht="16.5" thickBot="1" x14ac:dyDescent="0.3">
      <c r="A5" s="20" t="s">
        <v>0</v>
      </c>
      <c r="B5" s="21"/>
      <c r="C5" s="22"/>
      <c r="D5" s="7" t="s">
        <v>1</v>
      </c>
      <c r="E5" s="5"/>
      <c r="F5" s="5"/>
    </row>
    <row r="6" spans="1:6" ht="16.5" thickBot="1" x14ac:dyDescent="0.3">
      <c r="A6" s="35" t="s">
        <v>26</v>
      </c>
      <c r="B6" s="36"/>
      <c r="C6" s="37"/>
      <c r="D6" s="8">
        <v>765</v>
      </c>
      <c r="E6" s="5"/>
      <c r="F6" s="5"/>
    </row>
    <row r="7" spans="1:6" ht="16.5" thickBot="1" x14ac:dyDescent="0.3">
      <c r="A7" s="38" t="s">
        <v>27</v>
      </c>
      <c r="B7" s="39"/>
      <c r="C7" s="40"/>
      <c r="D7" s="8">
        <v>710</v>
      </c>
      <c r="E7" s="5"/>
      <c r="F7" s="5"/>
    </row>
    <row r="8" spans="1:6" ht="16.5" thickBot="1" x14ac:dyDescent="0.3">
      <c r="A8" s="41" t="s">
        <v>2</v>
      </c>
      <c r="B8" s="42"/>
      <c r="C8" s="43"/>
      <c r="D8" s="8">
        <v>27</v>
      </c>
      <c r="E8" s="3"/>
      <c r="F8" s="5"/>
    </row>
    <row r="9" spans="1:6" ht="16.5" thickBot="1" x14ac:dyDescent="0.3">
      <c r="A9" s="41" t="s">
        <v>3</v>
      </c>
      <c r="B9" s="42"/>
      <c r="C9" s="43"/>
      <c r="D9" s="8">
        <f>+D7-D8</f>
        <v>683</v>
      </c>
      <c r="E9" s="4"/>
      <c r="F9" s="5"/>
    </row>
    <row r="10" spans="1:6" ht="15.6" x14ac:dyDescent="0.3">
      <c r="A10" s="4"/>
      <c r="B10" s="4"/>
      <c r="C10" s="4"/>
      <c r="D10" s="4"/>
      <c r="E10" s="4"/>
      <c r="F10" s="5"/>
    </row>
    <row r="11" spans="1:6" ht="16.149999999999999" thickBot="1" x14ac:dyDescent="0.35">
      <c r="A11" s="4"/>
      <c r="B11" s="4"/>
      <c r="C11" s="4"/>
      <c r="D11" s="4"/>
      <c r="E11" s="5"/>
      <c r="F11" s="5"/>
    </row>
    <row r="12" spans="1:6" ht="32.25" thickBot="1" x14ac:dyDescent="0.3">
      <c r="A12" s="17" t="s">
        <v>0</v>
      </c>
      <c r="B12" s="19" t="s">
        <v>4</v>
      </c>
      <c r="C12" s="19" t="s">
        <v>5</v>
      </c>
      <c r="D12" s="18" t="s">
        <v>6</v>
      </c>
      <c r="F12" s="5"/>
    </row>
    <row r="13" spans="1:6" ht="16.5" thickBot="1" x14ac:dyDescent="0.3">
      <c r="A13" s="24" t="s">
        <v>7</v>
      </c>
      <c r="B13" s="25">
        <v>81678801</v>
      </c>
      <c r="C13" s="25">
        <v>0</v>
      </c>
      <c r="D13" s="26">
        <f>SUM(B13:C13)</f>
        <v>81678801</v>
      </c>
      <c r="F13" s="5"/>
    </row>
    <row r="14" spans="1:6" ht="15.75" x14ac:dyDescent="0.25">
      <c r="A14" s="4"/>
      <c r="B14" s="4"/>
      <c r="C14" s="4"/>
      <c r="D14" s="4"/>
      <c r="E14" s="5"/>
      <c r="F14" s="5"/>
    </row>
    <row r="15" spans="1:6" ht="16.149999999999999" thickBot="1" x14ac:dyDescent="0.35">
      <c r="A15" s="4"/>
      <c r="B15" s="4"/>
      <c r="C15" s="4"/>
      <c r="D15" s="4"/>
      <c r="E15" s="5"/>
      <c r="F15" s="5"/>
    </row>
    <row r="16" spans="1:6" ht="32.25" thickBot="1" x14ac:dyDescent="0.3">
      <c r="A16" s="9" t="s">
        <v>8</v>
      </c>
      <c r="B16" s="9" t="s">
        <v>9</v>
      </c>
      <c r="C16" s="9" t="s">
        <v>10</v>
      </c>
      <c r="D16" s="10" t="s">
        <v>6</v>
      </c>
      <c r="E16" s="5"/>
      <c r="F16" s="5"/>
    </row>
    <row r="17" spans="1:6" ht="32.25" thickBot="1" x14ac:dyDescent="0.3">
      <c r="A17" s="13" t="s">
        <v>11</v>
      </c>
      <c r="B17" s="11">
        <v>2788050</v>
      </c>
      <c r="C17" s="11"/>
      <c r="D17" s="12">
        <f>+B17+C17</f>
        <v>2788050</v>
      </c>
      <c r="E17" s="5"/>
      <c r="F17" s="5"/>
    </row>
    <row r="18" spans="1:6" ht="16.5" thickBot="1" x14ac:dyDescent="0.3">
      <c r="A18" s="13" t="s">
        <v>14</v>
      </c>
      <c r="B18" s="11">
        <v>206776</v>
      </c>
      <c r="C18" s="11"/>
      <c r="D18" s="12">
        <f t="shared" ref="D18:D22" si="0">+B18+C18</f>
        <v>206776</v>
      </c>
      <c r="E18" s="5"/>
      <c r="F18" s="5"/>
    </row>
    <row r="19" spans="1:6" ht="16.5" thickBot="1" x14ac:dyDescent="0.3">
      <c r="A19" s="13" t="s">
        <v>17</v>
      </c>
      <c r="B19" s="11">
        <v>-52226</v>
      </c>
      <c r="C19" s="11"/>
      <c r="D19" s="12">
        <f t="shared" si="0"/>
        <v>-52226</v>
      </c>
      <c r="E19" s="5"/>
      <c r="F19" s="5"/>
    </row>
    <row r="20" spans="1:6" ht="63.75" thickBot="1" x14ac:dyDescent="0.3">
      <c r="A20" s="13" t="s">
        <v>12</v>
      </c>
      <c r="B20" s="11">
        <v>558775</v>
      </c>
      <c r="C20" s="11"/>
      <c r="D20" s="12">
        <f t="shared" si="0"/>
        <v>558775</v>
      </c>
      <c r="E20" s="5"/>
      <c r="F20" s="5"/>
    </row>
    <row r="21" spans="1:6" ht="45.75" customHeight="1" thickBot="1" x14ac:dyDescent="0.3">
      <c r="A21" s="13" t="s">
        <v>15</v>
      </c>
      <c r="B21" s="11">
        <v>484037</v>
      </c>
      <c r="C21" s="11"/>
      <c r="D21" s="12">
        <f t="shared" si="0"/>
        <v>484037</v>
      </c>
      <c r="E21" s="5"/>
      <c r="F21" s="5"/>
    </row>
    <row r="22" spans="1:6" ht="45.75" customHeight="1" thickBot="1" x14ac:dyDescent="0.3">
      <c r="A22" s="13" t="s">
        <v>16</v>
      </c>
      <c r="B22" s="11">
        <v>247264</v>
      </c>
      <c r="C22" s="11"/>
      <c r="D22" s="12">
        <f t="shared" si="0"/>
        <v>247264</v>
      </c>
      <c r="E22" s="5"/>
      <c r="F22" s="5"/>
    </row>
    <row r="23" spans="1:6" ht="16.5" thickBot="1" x14ac:dyDescent="0.3">
      <c r="A23" s="14" t="s">
        <v>13</v>
      </c>
      <c r="B23" s="15">
        <f>SUM(B17:B22)</f>
        <v>4232676</v>
      </c>
      <c r="C23" s="15">
        <f>SUM(C17:C22)</f>
        <v>0</v>
      </c>
      <c r="D23" s="15">
        <f>SUM(D17:D22)</f>
        <v>4232676</v>
      </c>
      <c r="E23" s="5"/>
      <c r="F23" s="5"/>
    </row>
    <row r="24" spans="1:6" ht="15.75" x14ac:dyDescent="0.25">
      <c r="A24" s="5"/>
      <c r="B24" s="5"/>
      <c r="C24" s="5"/>
      <c r="D24" s="5"/>
      <c r="E24" s="5"/>
      <c r="F24" s="5"/>
    </row>
    <row r="25" spans="1:6" ht="15.75" x14ac:dyDescent="0.25">
      <c r="A25" s="5"/>
      <c r="B25" s="5"/>
      <c r="C25" s="5"/>
      <c r="D25" s="16"/>
      <c r="E25" s="5"/>
      <c r="F25" s="5"/>
    </row>
    <row r="35" spans="1:1" x14ac:dyDescent="0.25">
      <c r="A35" s="23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16384" width="9.140625" style="2"/>
  </cols>
  <sheetData>
    <row r="1" spans="1:4" ht="15.75" x14ac:dyDescent="0.25">
      <c r="A1" s="6" t="s">
        <v>18</v>
      </c>
    </row>
    <row r="2" spans="1:4" ht="15.75" x14ac:dyDescent="0.25">
      <c r="A2" s="5"/>
      <c r="B2" s="5"/>
      <c r="C2" s="5"/>
      <c r="D2" s="5"/>
    </row>
    <row r="3" spans="1:4" ht="15.75" x14ac:dyDescent="0.25">
      <c r="A3" s="6" t="s">
        <v>28</v>
      </c>
      <c r="B3" s="6"/>
      <c r="C3" s="4"/>
      <c r="D3" s="4"/>
    </row>
    <row r="4" spans="1:4" ht="16.5" thickBot="1" x14ac:dyDescent="0.3">
      <c r="A4" s="4"/>
      <c r="B4" s="4"/>
      <c r="C4" s="4"/>
      <c r="D4" s="4"/>
    </row>
    <row r="5" spans="1:4" ht="16.5" thickBot="1" x14ac:dyDescent="0.3">
      <c r="A5" s="20" t="s">
        <v>0</v>
      </c>
      <c r="B5" s="21"/>
      <c r="C5" s="22"/>
      <c r="D5" s="7" t="s">
        <v>1</v>
      </c>
    </row>
    <row r="6" spans="1:4" ht="16.5" thickBot="1" x14ac:dyDescent="0.3">
      <c r="A6" s="35" t="s">
        <v>29</v>
      </c>
      <c r="B6" s="36"/>
      <c r="C6" s="37"/>
      <c r="D6" s="8">
        <v>765</v>
      </c>
    </row>
    <row r="7" spans="1:4" ht="16.5" thickBot="1" x14ac:dyDescent="0.3">
      <c r="A7" s="38" t="s">
        <v>30</v>
      </c>
      <c r="B7" s="39"/>
      <c r="C7" s="40"/>
      <c r="D7" s="8">
        <v>709</v>
      </c>
    </row>
    <row r="8" spans="1:4" ht="16.5" thickBot="1" x14ac:dyDescent="0.3">
      <c r="A8" s="41" t="s">
        <v>2</v>
      </c>
      <c r="B8" s="42"/>
      <c r="C8" s="43"/>
      <c r="D8" s="8">
        <v>28</v>
      </c>
    </row>
    <row r="9" spans="1:4" ht="16.5" thickBot="1" x14ac:dyDescent="0.3">
      <c r="A9" s="41" t="s">
        <v>3</v>
      </c>
      <c r="B9" s="42"/>
      <c r="C9" s="43"/>
      <c r="D9" s="8">
        <f>+D7-D8</f>
        <v>681</v>
      </c>
    </row>
    <row r="10" spans="1:4" ht="15.75" x14ac:dyDescent="0.25">
      <c r="A10" s="4"/>
      <c r="B10" s="4"/>
      <c r="C10" s="4"/>
      <c r="D10" s="4"/>
    </row>
    <row r="11" spans="1:4" ht="16.5" thickBot="1" x14ac:dyDescent="0.3">
      <c r="A11" s="4"/>
      <c r="B11" s="4"/>
      <c r="C11" s="4"/>
      <c r="D11" s="4"/>
    </row>
    <row r="12" spans="1:4" ht="32.25" thickBot="1" x14ac:dyDescent="0.3">
      <c r="A12" s="17" t="s">
        <v>0</v>
      </c>
      <c r="B12" s="19" t="s">
        <v>4</v>
      </c>
      <c r="C12" s="19" t="s">
        <v>5</v>
      </c>
      <c r="D12" s="18" t="s">
        <v>6</v>
      </c>
    </row>
    <row r="13" spans="1:4" ht="16.5" thickBot="1" x14ac:dyDescent="0.3">
      <c r="A13" s="24" t="s">
        <v>7</v>
      </c>
      <c r="B13" s="25">
        <v>82845801</v>
      </c>
      <c r="C13" s="25">
        <v>0</v>
      </c>
      <c r="D13" s="26">
        <f>SUM(B13:C13)</f>
        <v>82845801</v>
      </c>
    </row>
    <row r="14" spans="1:4" ht="15.75" x14ac:dyDescent="0.25">
      <c r="A14" s="4"/>
      <c r="B14" s="4"/>
      <c r="C14" s="4"/>
      <c r="D14" s="4"/>
    </row>
    <row r="15" spans="1:4" ht="16.5" thickBot="1" x14ac:dyDescent="0.3">
      <c r="A15" s="4"/>
      <c r="B15" s="4"/>
      <c r="C15" s="4"/>
      <c r="D15" s="4"/>
    </row>
    <row r="16" spans="1:4" ht="32.25" thickBot="1" x14ac:dyDescent="0.3">
      <c r="A16" s="9" t="s">
        <v>8</v>
      </c>
      <c r="B16" s="9" t="s">
        <v>9</v>
      </c>
      <c r="C16" s="9" t="s">
        <v>10</v>
      </c>
      <c r="D16" s="10" t="s">
        <v>6</v>
      </c>
    </row>
    <row r="17" spans="1:4" ht="32.25" thickBot="1" x14ac:dyDescent="0.3">
      <c r="A17" s="13" t="s">
        <v>11</v>
      </c>
      <c r="B17" s="11">
        <v>30000</v>
      </c>
      <c r="C17" s="11"/>
      <c r="D17" s="12">
        <f>+B17+C17</f>
        <v>30000</v>
      </c>
    </row>
    <row r="18" spans="1:4" ht="16.5" thickBot="1" x14ac:dyDescent="0.3">
      <c r="A18" s="13" t="s">
        <v>14</v>
      </c>
      <c r="B18" s="11">
        <v>1856600</v>
      </c>
      <c r="C18" s="11"/>
      <c r="D18" s="12">
        <f t="shared" ref="D18:D22" si="0">+B18+C18</f>
        <v>1856600</v>
      </c>
    </row>
    <row r="19" spans="1:4" ht="16.5" thickBot="1" x14ac:dyDescent="0.3">
      <c r="A19" s="13" t="s">
        <v>17</v>
      </c>
      <c r="B19" s="11">
        <v>0</v>
      </c>
      <c r="C19" s="11"/>
      <c r="D19" s="12">
        <f t="shared" si="0"/>
        <v>0</v>
      </c>
    </row>
    <row r="20" spans="1:4" ht="63.75" thickBot="1" x14ac:dyDescent="0.3">
      <c r="A20" s="13" t="s">
        <v>12</v>
      </c>
      <c r="B20" s="11">
        <v>771899</v>
      </c>
      <c r="C20" s="11"/>
      <c r="D20" s="12">
        <f t="shared" si="0"/>
        <v>771899</v>
      </c>
    </row>
    <row r="21" spans="1:4" ht="45.75" customHeight="1" thickBot="1" x14ac:dyDescent="0.3">
      <c r="A21" s="13" t="s">
        <v>15</v>
      </c>
      <c r="B21" s="11">
        <v>255950</v>
      </c>
      <c r="C21" s="11"/>
      <c r="D21" s="12">
        <f t="shared" si="0"/>
        <v>255950</v>
      </c>
    </row>
    <row r="22" spans="1:4" ht="45.75" customHeight="1" thickBot="1" x14ac:dyDescent="0.3">
      <c r="A22" s="13" t="s">
        <v>16</v>
      </c>
      <c r="B22" s="11">
        <v>0</v>
      </c>
      <c r="C22" s="11"/>
      <c r="D22" s="12">
        <f t="shared" si="0"/>
        <v>0</v>
      </c>
    </row>
    <row r="23" spans="1:4" ht="16.5" thickBot="1" x14ac:dyDescent="0.3">
      <c r="A23" s="14" t="s">
        <v>13</v>
      </c>
      <c r="B23" s="15">
        <f>SUM(B17:B22)</f>
        <v>2914449</v>
      </c>
      <c r="C23" s="15">
        <f>SUM(C17:C22)</f>
        <v>0</v>
      </c>
      <c r="D23" s="15">
        <f>SUM(D17:D22)</f>
        <v>2914449</v>
      </c>
    </row>
    <row r="24" spans="1:4" ht="15.75" x14ac:dyDescent="0.25">
      <c r="A24" s="5"/>
      <c r="B24" s="5"/>
      <c r="C24" s="5"/>
      <c r="D24" s="5"/>
    </row>
    <row r="25" spans="1:4" ht="15.75" x14ac:dyDescent="0.25">
      <c r="A25" s="5"/>
      <c r="B25" s="5"/>
      <c r="C25" s="5"/>
      <c r="D25" s="16"/>
    </row>
    <row r="35" spans="1:1" x14ac:dyDescent="0.25">
      <c r="A35" s="23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20" sqref="G20"/>
    </sheetView>
  </sheetViews>
  <sheetFormatPr defaultColWidth="9.140625" defaultRowHeight="15" x14ac:dyDescent="0.25"/>
  <cols>
    <col min="1" max="1" width="35.42578125" style="2" customWidth="1"/>
    <col min="2" max="2" width="16.85546875" style="2" customWidth="1"/>
    <col min="3" max="3" width="18.5703125" style="2" customWidth="1"/>
    <col min="4" max="4" width="15.85546875" style="2" customWidth="1"/>
    <col min="5" max="5" width="14.28515625" style="2" bestFit="1" customWidth="1"/>
    <col min="6" max="16384" width="9.140625" style="2"/>
  </cols>
  <sheetData>
    <row r="1" spans="1:6" ht="15.75" x14ac:dyDescent="0.25">
      <c r="A1" s="6" t="s">
        <v>18</v>
      </c>
    </row>
    <row r="2" spans="1:6" ht="15.75" x14ac:dyDescent="0.25">
      <c r="A2" s="5"/>
      <c r="B2" s="5"/>
      <c r="C2" s="5"/>
      <c r="D2" s="5"/>
      <c r="E2" s="5"/>
      <c r="F2" s="5"/>
    </row>
    <row r="3" spans="1:6" ht="15.75" x14ac:dyDescent="0.25">
      <c r="A3" s="6" t="s">
        <v>31</v>
      </c>
      <c r="B3" s="6"/>
      <c r="C3" s="4"/>
      <c r="D3" s="4"/>
      <c r="E3" s="5"/>
      <c r="F3" s="5"/>
    </row>
    <row r="4" spans="1:6" ht="16.5" thickBot="1" x14ac:dyDescent="0.3">
      <c r="A4" s="4"/>
      <c r="B4" s="4"/>
      <c r="C4" s="4"/>
      <c r="D4" s="4"/>
      <c r="E4" s="5"/>
      <c r="F4" s="5"/>
    </row>
    <row r="5" spans="1:6" ht="16.5" thickBot="1" x14ac:dyDescent="0.3">
      <c r="A5" s="20" t="s">
        <v>0</v>
      </c>
      <c r="B5" s="21"/>
      <c r="C5" s="22"/>
      <c r="D5" s="7" t="s">
        <v>1</v>
      </c>
      <c r="E5" s="5"/>
      <c r="F5" s="5"/>
    </row>
    <row r="6" spans="1:6" ht="16.5" thickBot="1" x14ac:dyDescent="0.3">
      <c r="A6" s="35" t="s">
        <v>29</v>
      </c>
      <c r="B6" s="36"/>
      <c r="C6" s="37"/>
      <c r="D6" s="8">
        <v>765</v>
      </c>
      <c r="E6" s="5"/>
      <c r="F6" s="5"/>
    </row>
    <row r="7" spans="1:6" ht="16.5" thickBot="1" x14ac:dyDescent="0.3">
      <c r="A7" s="38" t="s">
        <v>30</v>
      </c>
      <c r="B7" s="39"/>
      <c r="C7" s="40"/>
      <c r="D7" s="8">
        <v>709</v>
      </c>
      <c r="E7" s="5"/>
      <c r="F7" s="5"/>
    </row>
    <row r="8" spans="1:6" ht="16.5" thickBot="1" x14ac:dyDescent="0.3">
      <c r="A8" s="41" t="s">
        <v>2</v>
      </c>
      <c r="B8" s="42"/>
      <c r="C8" s="43"/>
      <c r="D8" s="8">
        <v>28</v>
      </c>
      <c r="E8" s="3"/>
      <c r="F8" s="5"/>
    </row>
    <row r="9" spans="1:6" ht="16.5" thickBot="1" x14ac:dyDescent="0.3">
      <c r="A9" s="41" t="s">
        <v>3</v>
      </c>
      <c r="B9" s="42"/>
      <c r="C9" s="43"/>
      <c r="D9" s="8">
        <f>+D7-D8</f>
        <v>681</v>
      </c>
      <c r="E9" s="4"/>
      <c r="F9" s="5"/>
    </row>
    <row r="10" spans="1:6" ht="15.75" x14ac:dyDescent="0.25">
      <c r="A10" s="4"/>
      <c r="B10" s="4"/>
      <c r="C10" s="4"/>
      <c r="D10" s="4"/>
      <c r="E10" s="4"/>
      <c r="F10" s="5"/>
    </row>
    <row r="11" spans="1:6" ht="16.5" thickBot="1" x14ac:dyDescent="0.3">
      <c r="A11" s="4"/>
      <c r="B11" s="4"/>
      <c r="C11" s="4"/>
      <c r="D11" s="4"/>
      <c r="E11" s="5"/>
      <c r="F11" s="5"/>
    </row>
    <row r="12" spans="1:6" ht="32.25" thickBot="1" x14ac:dyDescent="0.3">
      <c r="A12" s="17" t="s">
        <v>0</v>
      </c>
      <c r="B12" s="19" t="s">
        <v>4</v>
      </c>
      <c r="C12" s="19" t="s">
        <v>5</v>
      </c>
      <c r="D12" s="18" t="s">
        <v>6</v>
      </c>
      <c r="F12" s="5"/>
    </row>
    <row r="13" spans="1:6" ht="16.5" thickBot="1" x14ac:dyDescent="0.3">
      <c r="A13" s="24" t="s">
        <v>7</v>
      </c>
      <c r="B13" s="25">
        <f>'2025 I. né.'!B13+'2025 II. né.'!B13+'2025 III. né.'!B13+'2025. IV. né.'!B13</f>
        <v>317697412</v>
      </c>
      <c r="C13" s="25"/>
      <c r="D13" s="26">
        <f>SUM(B13:C13)</f>
        <v>317697412</v>
      </c>
      <c r="F13" s="5"/>
    </row>
    <row r="14" spans="1:6" ht="15.75" x14ac:dyDescent="0.25">
      <c r="A14" s="4"/>
      <c r="B14" s="4"/>
      <c r="C14" s="4"/>
      <c r="D14" s="4"/>
      <c r="E14" s="5"/>
      <c r="F14" s="5"/>
    </row>
    <row r="15" spans="1:6" ht="16.5" thickBot="1" x14ac:dyDescent="0.3">
      <c r="A15" s="4"/>
      <c r="B15" s="4"/>
      <c r="C15" s="4"/>
      <c r="D15" s="4"/>
      <c r="E15" s="5"/>
      <c r="F15" s="5"/>
    </row>
    <row r="16" spans="1:6" ht="32.25" thickBot="1" x14ac:dyDescent="0.3">
      <c r="A16" s="9" t="s">
        <v>8</v>
      </c>
      <c r="B16" s="32" t="s">
        <v>9</v>
      </c>
      <c r="C16" s="32" t="s">
        <v>10</v>
      </c>
      <c r="D16" s="29" t="s">
        <v>6</v>
      </c>
      <c r="E16" s="5"/>
      <c r="F16" s="5"/>
    </row>
    <row r="17" spans="1:6" ht="32.25" thickBot="1" x14ac:dyDescent="0.3">
      <c r="A17" s="13" t="s">
        <v>11</v>
      </c>
      <c r="B17" s="33">
        <f>+'2025 I. né.'!B17+'2025 II. né.'!B17+'2025 III. né.'!B17+'2025. IV. né.'!B17</f>
        <v>6714500</v>
      </c>
      <c r="C17" s="33">
        <f>+'2025 I. né.'!C17+'2025 II. né.'!C17+'2025 III. né.'!C17+'2025. IV. né.'!C17</f>
        <v>0</v>
      </c>
      <c r="D17" s="30">
        <f>+B17+C17</f>
        <v>6714500</v>
      </c>
      <c r="E17" s="5"/>
      <c r="F17" s="5"/>
    </row>
    <row r="18" spans="1:6" ht="16.5" thickBot="1" x14ac:dyDescent="0.3">
      <c r="A18" s="13" t="s">
        <v>14</v>
      </c>
      <c r="B18" s="33">
        <f>+'2025 I. né.'!B18+'2025 II. né.'!B18+'2025 III. né.'!B18+'2025. IV. né.'!B18</f>
        <v>6923253</v>
      </c>
      <c r="C18" s="33">
        <f>+'2025 I. né.'!C18+'2025 II. né.'!C18+'2025 III. né.'!C18+'2025. IV. né.'!C18</f>
        <v>0</v>
      </c>
      <c r="D18" s="30">
        <f t="shared" ref="D18:D22" si="0">+B18+C18</f>
        <v>6923253</v>
      </c>
      <c r="E18" s="5"/>
      <c r="F18" s="5"/>
    </row>
    <row r="19" spans="1:6" ht="16.5" thickBot="1" x14ac:dyDescent="0.3">
      <c r="A19" s="13" t="s">
        <v>17</v>
      </c>
      <c r="B19" s="34">
        <f>+'2025 I. né.'!B19+'2025 II. né.'!B19+'2025 III. né.'!B19+'2025. IV. né.'!B19</f>
        <v>4969143</v>
      </c>
      <c r="C19" s="33">
        <f>+'2025 I. né.'!C19+'2025 II. né.'!C19+'2025 III. né.'!C19+'2025. IV. né.'!C19</f>
        <v>0</v>
      </c>
      <c r="D19" s="30">
        <f t="shared" si="0"/>
        <v>4969143</v>
      </c>
      <c r="E19" s="5"/>
      <c r="F19" s="5"/>
    </row>
    <row r="20" spans="1:6" ht="63.75" thickBot="1" x14ac:dyDescent="0.3">
      <c r="A20" s="13" t="s">
        <v>12</v>
      </c>
      <c r="B20" s="33">
        <f>'2025 I. né.'!B20+'2025 II. né.'!B20+'2025 III. né.'!B20+'2025. IV. né.'!B20</f>
        <v>3344546</v>
      </c>
      <c r="C20" s="33"/>
      <c r="D20" s="30">
        <f t="shared" si="0"/>
        <v>3344546</v>
      </c>
      <c r="E20" s="5"/>
      <c r="F20" s="5"/>
    </row>
    <row r="21" spans="1:6" ht="45.75" customHeight="1" thickBot="1" x14ac:dyDescent="0.3">
      <c r="A21" s="13" t="s">
        <v>15</v>
      </c>
      <c r="B21" s="33">
        <f>+'2025 I. né.'!B21+'2025 II. né.'!B21+'2025 III. né.'!B21+'2025. IV. né.'!B21</f>
        <v>1611147</v>
      </c>
      <c r="C21" s="33">
        <f>+'2025 I. né.'!C21+'2025 II. né.'!C21+'2025 III. né.'!C21+'2025. IV. né.'!C21</f>
        <v>0</v>
      </c>
      <c r="D21" s="30">
        <f t="shared" si="0"/>
        <v>1611147</v>
      </c>
      <c r="E21" s="5"/>
      <c r="F21" s="5"/>
    </row>
    <row r="22" spans="1:6" ht="45.75" customHeight="1" thickBot="1" x14ac:dyDescent="0.3">
      <c r="A22" s="13" t="s">
        <v>16</v>
      </c>
      <c r="B22" s="28">
        <f>+'2025 I. né.'!B22+'2025 II. né.'!B22+'2025 III. né.'!B22+'2025. IV. né.'!B22</f>
        <v>247264</v>
      </c>
      <c r="C22" s="28">
        <f>+'2025 I. né.'!C22+'2025 II. né.'!C22+'2025 III. né.'!C22+'2025. IV. né.'!C22</f>
        <v>0</v>
      </c>
      <c r="D22" s="30">
        <f t="shared" si="0"/>
        <v>247264</v>
      </c>
      <c r="E22" s="5"/>
      <c r="F22" s="5"/>
    </row>
    <row r="23" spans="1:6" ht="16.5" thickBot="1" x14ac:dyDescent="0.3">
      <c r="A23" s="14" t="s">
        <v>13</v>
      </c>
      <c r="B23" s="15">
        <f>SUM(B17:B22)</f>
        <v>23809853</v>
      </c>
      <c r="C23" s="15">
        <f>SUM(C17:C22)</f>
        <v>0</v>
      </c>
      <c r="D23" s="27">
        <f>SUM(D17:D22)</f>
        <v>23809853</v>
      </c>
      <c r="E23" s="5"/>
      <c r="F23" s="5"/>
    </row>
    <row r="24" spans="1:6" ht="15.75" x14ac:dyDescent="0.25">
      <c r="A24" s="5"/>
      <c r="B24" s="5"/>
      <c r="C24" s="5"/>
      <c r="D24" s="5"/>
      <c r="E24" s="5"/>
      <c r="F24" s="5"/>
    </row>
    <row r="25" spans="1:6" ht="15.75" x14ac:dyDescent="0.25">
      <c r="A25" s="5"/>
      <c r="B25" s="5"/>
      <c r="C25" s="5"/>
      <c r="D25" s="16"/>
      <c r="E25" s="5"/>
      <c r="F25" s="5"/>
    </row>
    <row r="35" spans="1:1" x14ac:dyDescent="0.25">
      <c r="A35" s="23"/>
    </row>
  </sheetData>
  <mergeCells count="4">
    <mergeCell ref="A6:C6"/>
    <mergeCell ref="A7:C7"/>
    <mergeCell ref="A8:C8"/>
    <mergeCell ref="A9:C9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2025 I. né.</vt:lpstr>
      <vt:lpstr>2025 II. né.</vt:lpstr>
      <vt:lpstr>2025 III. né.</vt:lpstr>
      <vt:lpstr>2025. IV. né.</vt:lpstr>
      <vt:lpstr>2025.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pirbus.petra</cp:lastModifiedBy>
  <cp:lastPrinted>2026-02-26T14:23:14Z</cp:lastPrinted>
  <dcterms:created xsi:type="dcterms:W3CDTF">2021-07-08T12:25:53Z</dcterms:created>
  <dcterms:modified xsi:type="dcterms:W3CDTF">2026-05-08T06:42:56Z</dcterms:modified>
</cp:coreProperties>
</file>