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8975" windowHeight="8145"/>
  </bookViews>
  <sheets>
    <sheet name="PFV" sheetId="1" r:id="rId1"/>
    <sheet name="KT" sheetId="2" r:id="rId2"/>
    <sheet name="RG" sheetId="3" r:id="rId3"/>
    <sheet name="UG" sheetId="4" r:id="rId4"/>
    <sheet name="Pf" sheetId="5" r:id="rId5"/>
  </sheets>
  <calcPr calcId="144525"/>
</workbook>
</file>

<file path=xl/calcChain.xml><?xml version="1.0" encoding="utf-8"?>
<calcChain xmlns="http://schemas.openxmlformats.org/spreadsheetml/2006/main">
  <c r="A3" i="5" l="1"/>
  <c r="F17" i="4"/>
  <c r="E17" i="4"/>
  <c r="D17" i="4"/>
  <c r="G17" i="4" s="1"/>
  <c r="F7" i="4"/>
  <c r="E7" i="4"/>
  <c r="D7" i="4"/>
  <c r="G7" i="4" s="1"/>
  <c r="A3" i="4"/>
  <c r="F21" i="3"/>
  <c r="E21" i="3"/>
  <c r="D21" i="3"/>
  <c r="G8" i="3"/>
  <c r="F8" i="3"/>
  <c r="E8" i="3"/>
  <c r="D8" i="3"/>
  <c r="A3" i="3"/>
  <c r="G23" i="2"/>
  <c r="F23" i="2"/>
  <c r="E23" i="2"/>
  <c r="D23" i="2"/>
  <c r="G7" i="2"/>
  <c r="F7" i="2"/>
  <c r="E7" i="2"/>
  <c r="D7" i="2"/>
  <c r="A3" i="2"/>
  <c r="H20" i="1"/>
  <c r="H17" i="1"/>
  <c r="G17" i="1"/>
  <c r="F17" i="1"/>
  <c r="E17" i="1"/>
  <c r="H11" i="1"/>
  <c r="H8" i="1" s="1"/>
  <c r="G8" i="1"/>
  <c r="F8" i="1"/>
  <c r="E8" i="1"/>
  <c r="G21" i="3" l="1"/>
</calcChain>
</file>

<file path=xl/sharedStrings.xml><?xml version="1.0" encoding="utf-8"?>
<sst xmlns="http://schemas.openxmlformats.org/spreadsheetml/2006/main" count="307" uniqueCount="176">
  <si>
    <t>bv. Intézet</t>
  </si>
  <si>
    <t>kitöltő neve</t>
  </si>
  <si>
    <t>2026 január - 2026 június</t>
  </si>
  <si>
    <t>4.</t>
  </si>
  <si>
    <t xml:space="preserve">Utógondozás keretében végzett reintegrációs tevékenység
(reintegrációs gondozás)
Gondozás keretében végzett reintegrációs tevékenység
(reintegrációs gondozás)
</t>
  </si>
  <si>
    <t xml:space="preserve">Felnőttkorúak </t>
  </si>
  <si>
    <t>Előző időszakról folyamatban maradt</t>
  </si>
  <si>
    <t>Az időszak alatt érkezett</t>
  </si>
  <si>
    <t>Az időszak alatt befejezett</t>
  </si>
  <si>
    <t>Az időszak végén folyamatban maradt</t>
  </si>
  <si>
    <t>4.1</t>
  </si>
  <si>
    <t>Összesen:</t>
  </si>
  <si>
    <t>4.1.1</t>
  </si>
  <si>
    <t>ebből</t>
  </si>
  <si>
    <t>feltételes szabadságra bocsátott elítélt</t>
  </si>
  <si>
    <t>4.1.2</t>
  </si>
  <si>
    <t>kitöltve szabadult elítélt</t>
  </si>
  <si>
    <t>4.1.3</t>
  </si>
  <si>
    <t>külföldi székhelyű bv. szervtől szabadult magyar állampolgár</t>
  </si>
  <si>
    <t>4.1.4</t>
  </si>
  <si>
    <t>magyarországi lakó-vagy tartózkodási hellyel rendelkező, szabadult külföldi állampolgár</t>
  </si>
  <si>
    <t>Utógondozottak száma</t>
  </si>
  <si>
    <t>4.1.5</t>
  </si>
  <si>
    <t>férfiak száma</t>
  </si>
  <si>
    <t>4.1.6</t>
  </si>
  <si>
    <t>nők száma</t>
  </si>
  <si>
    <t>4.2</t>
  </si>
  <si>
    <t>Fiatalkorúak</t>
  </si>
  <si>
    <t>4.2.1</t>
  </si>
  <si>
    <t>4.2.2</t>
  </si>
  <si>
    <t>4.2.3</t>
  </si>
  <si>
    <t>4.2.4</t>
  </si>
  <si>
    <t>4.2.5</t>
  </si>
  <si>
    <t>a magyarországi lakó-vagy tartózkodási hellyel rendelkező külföldi állampolgár</t>
  </si>
  <si>
    <t>4.2.6</t>
  </si>
  <si>
    <t>4.2.7</t>
  </si>
  <si>
    <t>2</t>
  </si>
  <si>
    <t xml:space="preserve">Környezettanulmány  </t>
  </si>
  <si>
    <t>2.1</t>
  </si>
  <si>
    <t>2.1.1</t>
  </si>
  <si>
    <t>szabadságvesztést vagy elzárást töltő elítélt kegyelmi kérelme</t>
  </si>
  <si>
    <t>2.1.2</t>
  </si>
  <si>
    <t>feltételes szabadságon lévő elítélt kegyelmi kérelme</t>
  </si>
  <si>
    <t>2.1.3</t>
  </si>
  <si>
    <t>kötelező kegyelmi eljárás</t>
  </si>
  <si>
    <t>2.1.4</t>
  </si>
  <si>
    <t>büntetés félbeszakítás</t>
  </si>
  <si>
    <t>2.1.5</t>
  </si>
  <si>
    <t>reintegrációs őrizetbe helyezést megelőzően (2015. 04. 01-jétől)</t>
  </si>
  <si>
    <t>2.1.6</t>
  </si>
  <si>
    <t>társadalmi kötődés programba való helyezést megelőzően</t>
  </si>
  <si>
    <t>2.1.7</t>
  </si>
  <si>
    <t>enyhébb végrehajtási szabályok alkalmazását megelőző eljárás</t>
  </si>
  <si>
    <t>2.1.8</t>
  </si>
  <si>
    <t>feltételes szabadságra bocsátás engedélyezését megelőzően</t>
  </si>
  <si>
    <t>2.1.9</t>
  </si>
  <si>
    <t xml:space="preserve">reintegrációs eltávozás engedélyezést megelőzően </t>
  </si>
  <si>
    <t>2.1.10</t>
  </si>
  <si>
    <t xml:space="preserve">otthonápolási őrizetbe helyezést megelőzően </t>
  </si>
  <si>
    <t>Terheltek száma</t>
  </si>
  <si>
    <t>2.1.11</t>
  </si>
  <si>
    <t>2.1.12</t>
  </si>
  <si>
    <t>2.2</t>
  </si>
  <si>
    <t>2.2.1</t>
  </si>
  <si>
    <t>2.2.2</t>
  </si>
  <si>
    <t>2.2.3</t>
  </si>
  <si>
    <t>reintegrációs őrizetbe helyezést megelőzően (2015.04.01-jétől)</t>
  </si>
  <si>
    <t>2.2.4</t>
  </si>
  <si>
    <t>befogadó részlegbe helyezést megelőzően</t>
  </si>
  <si>
    <t>2.2.5</t>
  </si>
  <si>
    <t>2.2.6</t>
  </si>
  <si>
    <t>2.2.7</t>
  </si>
  <si>
    <t>2.2.8</t>
  </si>
  <si>
    <t>2.2.9</t>
  </si>
  <si>
    <t>2.2.10</t>
  </si>
  <si>
    <t>2.2.11</t>
  </si>
  <si>
    <t>2.2.12</t>
  </si>
  <si>
    <t>3.</t>
  </si>
  <si>
    <t xml:space="preserve">Gondozás keretében végzett reintegrációs tevékenység
(reintegrációs gondozás)
Gondozás keretében végzett reintegrációs tevékenység
(reintegrációs gondozás)
</t>
  </si>
  <si>
    <t>Szabadulásra felkészítés</t>
  </si>
  <si>
    <t>3.1</t>
  </si>
  <si>
    <t>3.1.1</t>
  </si>
  <si>
    <t>egy évig terj. szab. veszt.</t>
  </si>
  <si>
    <t>3.1.2</t>
  </si>
  <si>
    <t>egytől öt évig terj. szab. veszt.</t>
  </si>
  <si>
    <t>3.1.3</t>
  </si>
  <si>
    <t>öttől tíz évig terj. szab. veszt.</t>
  </si>
  <si>
    <t>3.1.4</t>
  </si>
  <si>
    <t>tíz évnél hossz. szab. veszt.</t>
  </si>
  <si>
    <t>3.1.5</t>
  </si>
  <si>
    <t>társadalmi kötődési program keretében</t>
  </si>
  <si>
    <t>3.1.6</t>
  </si>
  <si>
    <t>egyéb szabadulásra felkészítési ügyek</t>
  </si>
  <si>
    <t>Reintegrációs gondozásban résztvevő összes elítéltek száma</t>
  </si>
  <si>
    <t>3.1.7</t>
  </si>
  <si>
    <t>3.1.8</t>
  </si>
  <si>
    <t>3.2</t>
  </si>
  <si>
    <t>3.2.1</t>
  </si>
  <si>
    <t>3.2.2</t>
  </si>
  <si>
    <t>3.2.3</t>
  </si>
  <si>
    <t>3.2.4</t>
  </si>
  <si>
    <t>3.2.5</t>
  </si>
  <si>
    <t>3.2.6</t>
  </si>
  <si>
    <t>3.2.7</t>
  </si>
  <si>
    <t>3.2.8</t>
  </si>
  <si>
    <t>időszak:</t>
  </si>
  <si>
    <t>2015.03</t>
  </si>
  <si>
    <t>Sorszám</t>
  </si>
  <si>
    <t xml:space="preserve">Jelentés a pártfogó felügyelői tevékenységről </t>
  </si>
  <si>
    <t>2015.04</t>
  </si>
  <si>
    <t>1.</t>
  </si>
  <si>
    <t>Pártfogó felügyelői vélemény</t>
  </si>
  <si>
    <t>2015.05</t>
  </si>
  <si>
    <t>Felnőttkorúak</t>
  </si>
  <si>
    <t>2015.06</t>
  </si>
  <si>
    <t xml:space="preserve"> </t>
  </si>
  <si>
    <t>2015.07</t>
  </si>
  <si>
    <t>1.1</t>
  </si>
  <si>
    <t>2015.08</t>
  </si>
  <si>
    <t>1.1.2</t>
  </si>
  <si>
    <t>büntetés-végrehajtási bíró által elrendelt</t>
  </si>
  <si>
    <t>nem személy elleni erőszakos bűncselekményt elkövetők feltételes szabadságra bocsátásának elbírálásához</t>
  </si>
  <si>
    <t>2015.09</t>
  </si>
  <si>
    <t>1.1.3</t>
  </si>
  <si>
    <t>személy elleni erőszakos bűncselekményt elkövetők, illetve életfogytig tartó szabadságvesztést töltők feltételes szabadságra bocsátásának elbírálásához</t>
  </si>
  <si>
    <t>2015.10</t>
  </si>
  <si>
    <t>1.1.4</t>
  </si>
  <si>
    <t>egyéb esetben</t>
  </si>
  <si>
    <t>2015.11</t>
  </si>
  <si>
    <t>2015.12</t>
  </si>
  <si>
    <t>1.1.5</t>
  </si>
  <si>
    <t>1.1.6</t>
  </si>
  <si>
    <t>2.</t>
  </si>
  <si>
    <t>1.2</t>
  </si>
  <si>
    <t>1.2.1</t>
  </si>
  <si>
    <t xml:space="preserve">nem személy elleni erőszakos bűncselekményt elkövetők feltételes szabadságra bocsátásának elbírálásához </t>
  </si>
  <si>
    <t>1.2.2</t>
  </si>
  <si>
    <t>1.2.3</t>
  </si>
  <si>
    <t>1.2.4</t>
  </si>
  <si>
    <t>1.2.5</t>
  </si>
  <si>
    <t>Pártfogoltak száma</t>
  </si>
  <si>
    <t>5.</t>
  </si>
  <si>
    <t>A feltételes szabadságvesztés tartamára törvény alapján fennálló vagy elrendelt pártfogó felügyelet végrehajtása</t>
  </si>
  <si>
    <t>5.1</t>
  </si>
  <si>
    <t>Összesen A feltételes szabadság tartamára törvény alapján fennálló vagy elrendelt pártfogó felügyelet végrehajtása</t>
  </si>
  <si>
    <t>5.1.2</t>
  </si>
  <si>
    <t>életfogytig tartó szabadságvesztésből feltételes szabadságra bocsátott elítélt</t>
  </si>
  <si>
    <t>5.1.3</t>
  </si>
  <si>
    <t>külön magatartási szabály mellette elrendelt feltételes szabadságra bocsátott elítélt</t>
  </si>
  <si>
    <t>5.1.4</t>
  </si>
  <si>
    <t>visszaesők száma</t>
  </si>
  <si>
    <t>Bv. pártfogó felügyelői javaslatok száma</t>
  </si>
  <si>
    <t>5.1.5</t>
  </si>
  <si>
    <t>feltételes szabadság megszüntetésére, súlyos magatartási szabályszegés miatt</t>
  </si>
  <si>
    <t>5.1.6</t>
  </si>
  <si>
    <t>külön magatartási szabály módosítására</t>
  </si>
  <si>
    <t>5.1.7</t>
  </si>
  <si>
    <t>feltételes szabadság megszüntetése a Btk. 70. § (3) bek. alapján, ha annak szükségessége már nem áll fenn</t>
  </si>
  <si>
    <t>5.1.8</t>
  </si>
  <si>
    <t>5.1.9</t>
  </si>
  <si>
    <t>5.2</t>
  </si>
  <si>
    <t>5.2.1</t>
  </si>
  <si>
    <t>Összesen: A feltételes szabadság tartamára törvény alapján fennálló vagy elrendelt pártfogó felügyelet végrehajtása</t>
  </si>
  <si>
    <t>5.2.2</t>
  </si>
  <si>
    <t>külön magatartási szabály mellette elrendelt feltételes szabadságra bocsátott elítélt,</t>
  </si>
  <si>
    <t>5.2.3</t>
  </si>
  <si>
    <t>5.2.4</t>
  </si>
  <si>
    <t>nevelésbe vettek száma</t>
  </si>
  <si>
    <t xml:space="preserve">Bv. pártfogó felügyelői javaslatok száma </t>
  </si>
  <si>
    <t>5.2.5</t>
  </si>
  <si>
    <t>feltételes szabadság megszüntetésére súlyos magatartási szabályszegés miatt</t>
  </si>
  <si>
    <t>5.2.6</t>
  </si>
  <si>
    <t>5.2.7</t>
  </si>
  <si>
    <t>5.2.8</t>
  </si>
  <si>
    <t>5.2.9</t>
  </si>
  <si>
    <t>Reintegrációs gondozásban részt vevő összes elítéltek száma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</si>
</sst>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[$-40E]yyyy/\ mmmm;@"/>
    <numFmt numFmtId="165" formatCode="yy/mm"/>
  </numFmts>
  <fonts count="7" x14ac:knownFonts="1">
    <font>
      <sz val="11"/>
      <color theme="1"/>
      <name val="Calibri"/>
      <family val="2"/>
      <charset val="238"/>
      <scheme val="minor"/>
    </font>
    <font>
      <b/>
      <sz val="11"/>
      <color indexed="8"/>
      <name val="Calibri"/>
      <family val="2"/>
      <charset val="238"/>
    </font>
    <font>
      <sz val="11"/>
      <color indexed="9"/>
      <name val="Calibri"/>
      <family val="2"/>
      <charset val="238"/>
    </font>
    <font>
      <b/>
      <sz val="11"/>
      <name val="Calibri"/>
      <family val="2"/>
      <charset val="238"/>
    </font>
    <font>
      <sz val="11"/>
      <color indexed="8"/>
      <name val="Calibri"/>
      <family val="2"/>
    </font>
    <font>
      <sz val="11"/>
      <color theme="1"/>
      <name val="Calibri"/>
      <family val="2"/>
      <scheme val="minor"/>
    </font>
    <font>
      <sz val="11"/>
      <color indexed="8"/>
      <name val="Calibri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indexed="51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13"/>
        <bgColor indexed="64"/>
      </patternFill>
    </fill>
  </fills>
  <borders count="19">
    <border>
      <left/>
      <right/>
      <top/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27">
    <xf numFmtId="0" fontId="0" fillId="0" borderId="0" xfId="0" applyNumberFormat="1" applyFont="1" applyFill="1" applyBorder="1" applyProtection="1"/>
    <xf numFmtId="0" fontId="1" fillId="2" borderId="1" xfId="0" applyNumberFormat="1" applyFont="1" applyFill="1" applyBorder="1" applyAlignment="1" applyProtection="1">
      <alignment vertical="center" wrapText="1"/>
    </xf>
    <xf numFmtId="0" fontId="1" fillId="2" borderId="2" xfId="0" applyNumberFormat="1" applyFont="1" applyFill="1" applyBorder="1" applyProtection="1"/>
    <xf numFmtId="0" fontId="1" fillId="2" borderId="1" xfId="0" applyNumberFormat="1" applyFont="1" applyFill="1" applyBorder="1" applyProtection="1"/>
    <xf numFmtId="0" fontId="1" fillId="2" borderId="2" xfId="0" applyNumberFormat="1" applyFont="1" applyFill="1" applyBorder="1" applyAlignment="1" applyProtection="1">
      <alignment wrapText="1"/>
    </xf>
    <xf numFmtId="0" fontId="1" fillId="2" borderId="3" xfId="0" applyNumberFormat="1" applyFont="1" applyFill="1" applyBorder="1" applyProtection="1"/>
    <xf numFmtId="49" fontId="0" fillId="0" borderId="0" xfId="0" applyNumberFormat="1" applyFont="1" applyFill="1" applyBorder="1" applyAlignment="1" applyProtection="1">
      <alignment horizontal="left"/>
    </xf>
    <xf numFmtId="49" fontId="0" fillId="0" borderId="0" xfId="0" applyNumberFormat="1" applyFont="1" applyFill="1" applyBorder="1" applyProtection="1"/>
    <xf numFmtId="49" fontId="1" fillId="3" borderId="2" xfId="0" applyNumberFormat="1" applyFont="1" applyFill="1" applyBorder="1" applyProtection="1"/>
    <xf numFmtId="49" fontId="1" fillId="3" borderId="2" xfId="0" applyNumberFormat="1" applyFont="1" applyFill="1" applyBorder="1" applyAlignment="1" applyProtection="1">
      <alignment horizontal="left"/>
    </xf>
    <xf numFmtId="49" fontId="0" fillId="3" borderId="2" xfId="0" applyNumberFormat="1" applyFont="1" applyFill="1" applyBorder="1" applyProtection="1"/>
    <xf numFmtId="49" fontId="0" fillId="3" borderId="4" xfId="0" applyNumberFormat="1" applyFont="1" applyFill="1" applyBorder="1" applyAlignment="1" applyProtection="1">
      <alignment horizontal="left" vertical="center" wrapText="1"/>
    </xf>
    <xf numFmtId="0" fontId="0" fillId="3" borderId="5" xfId="0" applyNumberFormat="1" applyFont="1" applyFill="1" applyBorder="1" applyAlignment="1" applyProtection="1">
      <alignment vertical="top" wrapText="1"/>
    </xf>
    <xf numFmtId="49" fontId="1" fillId="3" borderId="3" xfId="0" applyNumberFormat="1" applyFont="1" applyFill="1" applyBorder="1" applyAlignment="1" applyProtection="1">
      <alignment horizontal="left" vertical="center" wrapText="1"/>
    </xf>
    <xf numFmtId="49" fontId="0" fillId="3" borderId="2" xfId="0" applyNumberFormat="1" applyFont="1" applyFill="1" applyBorder="1" applyAlignment="1" applyProtection="1">
      <alignment horizontal="left"/>
    </xf>
    <xf numFmtId="0" fontId="0" fillId="3" borderId="6" xfId="0" applyNumberFormat="1" applyFont="1" applyFill="1" applyBorder="1" applyAlignment="1" applyProtection="1">
      <alignment wrapText="1"/>
    </xf>
    <xf numFmtId="0" fontId="0" fillId="3" borderId="2" xfId="0" applyNumberFormat="1" applyFont="1" applyFill="1" applyBorder="1" applyProtection="1"/>
    <xf numFmtId="0" fontId="0" fillId="3" borderId="0" xfId="0" applyNumberFormat="1" applyFont="1" applyFill="1" applyBorder="1" applyProtection="1"/>
    <xf numFmtId="0" fontId="0" fillId="3" borderId="2" xfId="0" applyNumberFormat="1" applyFont="1" applyFill="1" applyBorder="1" applyAlignment="1" applyProtection="1">
      <alignment vertical="top" wrapText="1"/>
    </xf>
    <xf numFmtId="0" fontId="0" fillId="3" borderId="2" xfId="0" applyNumberFormat="1" applyFont="1" applyFill="1" applyBorder="1" applyAlignment="1" applyProtection="1">
      <alignment wrapText="1"/>
    </xf>
    <xf numFmtId="49" fontId="0" fillId="3" borderId="7" xfId="0" applyNumberFormat="1" applyFont="1" applyFill="1" applyBorder="1" applyAlignment="1" applyProtection="1">
      <alignment horizontal="left"/>
    </xf>
    <xf numFmtId="0" fontId="0" fillId="3" borderId="2" xfId="0" applyNumberFormat="1" applyFont="1" applyFill="1" applyBorder="1" applyAlignment="1" applyProtection="1">
      <alignment horizontal="center" wrapText="1"/>
    </xf>
    <xf numFmtId="0" fontId="0" fillId="3" borderId="2" xfId="0" applyNumberFormat="1" applyFont="1" applyFill="1" applyBorder="1" applyAlignment="1" applyProtection="1">
      <alignment horizontal="left" wrapText="1"/>
    </xf>
    <xf numFmtId="0" fontId="0" fillId="3" borderId="4" xfId="0" applyNumberFormat="1" applyFont="1" applyFill="1" applyBorder="1" applyAlignment="1" applyProtection="1">
      <alignment wrapText="1"/>
    </xf>
    <xf numFmtId="0" fontId="0" fillId="3" borderId="4" xfId="0" applyNumberFormat="1" applyFont="1" applyFill="1" applyBorder="1" applyProtection="1"/>
    <xf numFmtId="49" fontId="0" fillId="3" borderId="8" xfId="0" applyNumberFormat="1" applyFont="1" applyFill="1" applyBorder="1" applyProtection="1"/>
    <xf numFmtId="49" fontId="0" fillId="3" borderId="9" xfId="0" applyNumberFormat="1" applyFont="1" applyFill="1" applyBorder="1" applyProtection="1"/>
    <xf numFmtId="0" fontId="0" fillId="3" borderId="2" xfId="0" applyNumberFormat="1" applyFont="1" applyFill="1" applyBorder="1" applyAlignment="1" applyProtection="1">
      <alignment vertical="center" wrapText="1"/>
    </xf>
    <xf numFmtId="0" fontId="0" fillId="3" borderId="10" xfId="0" applyNumberFormat="1" applyFont="1" applyFill="1" applyBorder="1" applyAlignment="1" applyProtection="1">
      <alignment vertical="center" wrapText="1"/>
    </xf>
    <xf numFmtId="49" fontId="0" fillId="3" borderId="11" xfId="0" applyNumberFormat="1" applyFont="1" applyFill="1" applyBorder="1" applyProtection="1"/>
    <xf numFmtId="0" fontId="0" fillId="3" borderId="6" xfId="0" applyNumberFormat="1" applyFont="1" applyFill="1" applyBorder="1" applyAlignment="1" applyProtection="1">
      <alignment vertical="top" wrapText="1"/>
    </xf>
    <xf numFmtId="0" fontId="0" fillId="3" borderId="0" xfId="0" applyNumberFormat="1" applyFont="1" applyFill="1" applyBorder="1" applyAlignment="1" applyProtection="1">
      <alignment wrapText="1"/>
    </xf>
    <xf numFmtId="0" fontId="0" fillId="3" borderId="2" xfId="0" applyNumberFormat="1" applyFont="1" applyFill="1" applyBorder="1" applyAlignment="1" applyProtection="1">
      <alignment wrapText="1"/>
    </xf>
    <xf numFmtId="0" fontId="0" fillId="4" borderId="12" xfId="0" applyNumberFormat="1" applyFont="1" applyFill="1" applyBorder="1" applyProtection="1">
      <protection locked="0"/>
    </xf>
    <xf numFmtId="0" fontId="0" fillId="4" borderId="2" xfId="0" applyNumberFormat="1" applyFont="1" applyFill="1" applyBorder="1" applyProtection="1">
      <protection locked="0"/>
    </xf>
    <xf numFmtId="0" fontId="0" fillId="4" borderId="0" xfId="0" applyNumberFormat="1" applyFont="1" applyFill="1" applyBorder="1" applyProtection="1">
      <protection locked="0"/>
    </xf>
    <xf numFmtId="0" fontId="0" fillId="4" borderId="11" xfId="0" applyNumberFormat="1" applyFont="1" applyFill="1" applyBorder="1" applyProtection="1">
      <protection locked="0"/>
    </xf>
    <xf numFmtId="0" fontId="0" fillId="4" borderId="1" xfId="0" applyNumberFormat="1" applyFont="1" applyFill="1" applyBorder="1" applyProtection="1">
      <protection locked="0"/>
    </xf>
    <xf numFmtId="0" fontId="3" fillId="2" borderId="2" xfId="0" applyNumberFormat="1" applyFont="1" applyFill="1" applyBorder="1" applyProtection="1"/>
    <xf numFmtId="0" fontId="3" fillId="2" borderId="3" xfId="0" applyNumberFormat="1" applyFont="1" applyFill="1" applyBorder="1" applyProtection="1"/>
    <xf numFmtId="0" fontId="0" fillId="4" borderId="2" xfId="0" applyNumberFormat="1" applyFont="1" applyFill="1" applyBorder="1" applyAlignment="1" applyProtection="1">
      <alignment horizontal="right"/>
      <protection locked="0"/>
    </xf>
    <xf numFmtId="0" fontId="0" fillId="4" borderId="2" xfId="0" applyNumberFormat="1" applyFont="1" applyFill="1" applyBorder="1" applyProtection="1">
      <protection locked="0"/>
    </xf>
    <xf numFmtId="0" fontId="0" fillId="0" borderId="0" xfId="0" applyNumberFormat="1" applyFont="1" applyFill="1" applyBorder="1" applyProtection="1"/>
    <xf numFmtId="0" fontId="0" fillId="0" borderId="0" xfId="0" applyNumberFormat="1" applyFont="1" applyFill="1" applyBorder="1" applyProtection="1"/>
    <xf numFmtId="0" fontId="1" fillId="0" borderId="0" xfId="0" applyNumberFormat="1" applyFont="1" applyFill="1" applyBorder="1" applyProtection="1"/>
    <xf numFmtId="0" fontId="1" fillId="2" borderId="6" xfId="0" applyNumberFormat="1" applyFont="1" applyFill="1" applyBorder="1" applyProtection="1"/>
    <xf numFmtId="164" fontId="2" fillId="0" borderId="0" xfId="0" applyNumberFormat="1" applyFont="1" applyFill="1" applyBorder="1" applyAlignment="1" applyProtection="1">
      <alignment horizontal="left"/>
    </xf>
    <xf numFmtId="49" fontId="2" fillId="0" borderId="0" xfId="0" applyNumberFormat="1" applyFont="1" applyFill="1" applyBorder="1" applyProtection="1"/>
    <xf numFmtId="165" fontId="2" fillId="0" borderId="0" xfId="0" applyNumberFormat="1" applyFont="1" applyFill="1" applyBorder="1" applyProtection="1"/>
    <xf numFmtId="0" fontId="2" fillId="0" borderId="0" xfId="0" applyNumberFormat="1" applyFont="1" applyFill="1" applyBorder="1" applyProtection="1"/>
    <xf numFmtId="0" fontId="1" fillId="2" borderId="1" xfId="0" applyNumberFormat="1" applyFont="1" applyFill="1" applyBorder="1" applyAlignment="1" applyProtection="1">
      <alignment wrapText="1"/>
    </xf>
    <xf numFmtId="0" fontId="1" fillId="2" borderId="2" xfId="0" applyNumberFormat="1" applyFont="1" applyFill="1" applyBorder="1" applyProtection="1"/>
    <xf numFmtId="0" fontId="0" fillId="0" borderId="13" xfId="0" applyNumberFormat="1" applyFont="1" applyFill="1" applyBorder="1" applyAlignment="1" applyProtection="1">
      <alignment horizontal="center" wrapText="1"/>
    </xf>
    <xf numFmtId="0" fontId="0" fillId="0" borderId="0" xfId="0" applyNumberFormat="1" applyFont="1" applyFill="1" applyBorder="1" applyAlignment="1" applyProtection="1">
      <alignment horizontal="center" wrapText="1"/>
    </xf>
    <xf numFmtId="0" fontId="0" fillId="0" borderId="13" xfId="0" applyNumberFormat="1" applyFont="1" applyFill="1" applyBorder="1" applyAlignment="1" applyProtection="1">
      <alignment horizontal="center" wrapText="1"/>
    </xf>
    <xf numFmtId="0" fontId="0" fillId="0" borderId="0" xfId="0" applyNumberFormat="1" applyFont="1" applyFill="1" applyBorder="1" applyAlignment="1" applyProtection="1">
      <alignment horizontal="center" wrapText="1"/>
    </xf>
    <xf numFmtId="0" fontId="0" fillId="0" borderId="13" xfId="0" applyNumberFormat="1" applyFont="1" applyFill="1" applyBorder="1" applyAlignment="1" applyProtection="1">
      <alignment horizontal="center" wrapText="1"/>
    </xf>
    <xf numFmtId="0" fontId="0" fillId="0" borderId="0" xfId="0" applyNumberFormat="1" applyFont="1" applyFill="1" applyBorder="1" applyAlignment="1" applyProtection="1">
      <alignment horizontal="center" wrapText="1"/>
    </xf>
    <xf numFmtId="0" fontId="0" fillId="0" borderId="13" xfId="0" applyNumberFormat="1" applyFont="1" applyFill="1" applyBorder="1" applyAlignment="1" applyProtection="1">
      <alignment horizontal="left" wrapText="1"/>
    </xf>
    <xf numFmtId="0" fontId="0" fillId="0" borderId="0" xfId="0" applyNumberFormat="1" applyFont="1" applyFill="1" applyBorder="1" applyAlignment="1" applyProtection="1">
      <alignment horizontal="left" wrapText="1"/>
    </xf>
    <xf numFmtId="0" fontId="0" fillId="0" borderId="0" xfId="0" applyNumberFormat="1" applyFont="1" applyFill="1" applyBorder="1" applyAlignment="1" applyProtection="1">
      <alignment horizontal="center" wrapText="1"/>
    </xf>
    <xf numFmtId="0" fontId="4" fillId="4" borderId="4" xfId="0" applyNumberFormat="1" applyFont="1" applyFill="1" applyBorder="1" applyProtection="1">
      <protection locked="0"/>
    </xf>
    <xf numFmtId="0" fontId="5" fillId="4" borderId="0" xfId="0" applyNumberFormat="1" applyFont="1" applyFill="1" applyBorder="1" applyProtection="1">
      <protection locked="0"/>
    </xf>
    <xf numFmtId="49" fontId="0" fillId="3" borderId="2" xfId="0" applyNumberFormat="1" applyFont="1" applyFill="1" applyBorder="1" applyAlignment="1" applyProtection="1">
      <alignment vertical="top"/>
    </xf>
    <xf numFmtId="49" fontId="0" fillId="3" borderId="3" xfId="0" applyNumberFormat="1" applyFont="1" applyFill="1" applyBorder="1" applyAlignment="1" applyProtection="1">
      <alignment vertical="top"/>
    </xf>
    <xf numFmtId="49" fontId="0" fillId="3" borderId="2" xfId="0" applyNumberFormat="1" applyFont="1" applyFill="1" applyBorder="1" applyProtection="1"/>
    <xf numFmtId="49" fontId="0" fillId="3" borderId="3" xfId="0" applyNumberFormat="1" applyFont="1" applyFill="1" applyBorder="1" applyProtection="1"/>
    <xf numFmtId="0" fontId="0" fillId="3" borderId="6" xfId="0" applyNumberFormat="1" applyFont="1" applyFill="1" applyBorder="1" applyAlignment="1" applyProtection="1">
      <alignment horizontal="left"/>
    </xf>
    <xf numFmtId="0" fontId="0" fillId="3" borderId="1" xfId="0" applyNumberFormat="1" applyFont="1" applyFill="1" applyBorder="1" applyAlignment="1" applyProtection="1">
      <alignment horizontal="left"/>
    </xf>
    <xf numFmtId="164" fontId="0" fillId="4" borderId="12" xfId="0" applyNumberFormat="1" applyFont="1" applyFill="1" applyBorder="1" applyAlignment="1" applyProtection="1">
      <alignment horizontal="left" vertical="center" wrapText="1"/>
      <protection locked="0"/>
    </xf>
    <xf numFmtId="164" fontId="0" fillId="4" borderId="1" xfId="0" applyNumberFormat="1" applyFont="1" applyFill="1" applyBorder="1" applyAlignment="1" applyProtection="1">
      <alignment horizontal="left" vertical="center" wrapText="1"/>
      <protection locked="0"/>
    </xf>
    <xf numFmtId="0" fontId="0" fillId="3" borderId="8" xfId="0" applyNumberFormat="1" applyFont="1" applyFill="1" applyBorder="1" applyAlignment="1" applyProtection="1">
      <alignment horizontal="center" vertical="center" wrapText="1"/>
    </xf>
    <xf numFmtId="0" fontId="0" fillId="3" borderId="14" xfId="0" applyNumberFormat="1" applyFont="1" applyFill="1" applyBorder="1" applyAlignment="1" applyProtection="1">
      <alignment horizontal="center" vertical="center" wrapText="1"/>
    </xf>
    <xf numFmtId="0" fontId="0" fillId="3" borderId="15" xfId="0" applyNumberFormat="1" applyFont="1" applyFill="1" applyBorder="1" applyAlignment="1" applyProtection="1">
      <alignment horizontal="center" vertical="center" wrapText="1"/>
    </xf>
    <xf numFmtId="0" fontId="1" fillId="2" borderId="6" xfId="0" applyNumberFormat="1" applyFont="1" applyFill="1" applyBorder="1" applyAlignment="1" applyProtection="1">
      <alignment vertical="center" wrapText="1"/>
    </xf>
    <xf numFmtId="0" fontId="1" fillId="2" borderId="12" xfId="0" applyNumberFormat="1" applyFont="1" applyFill="1" applyBorder="1" applyAlignment="1" applyProtection="1">
      <alignment vertical="center" wrapText="1"/>
    </xf>
    <xf numFmtId="0" fontId="1" fillId="2" borderId="1" xfId="0" applyNumberFormat="1" applyFont="1" applyFill="1" applyBorder="1" applyAlignment="1" applyProtection="1">
      <alignment vertical="center" wrapText="1"/>
    </xf>
    <xf numFmtId="0" fontId="0" fillId="3" borderId="12" xfId="0" applyNumberFormat="1" applyFont="1" applyFill="1" applyBorder="1" applyAlignment="1" applyProtection="1">
      <alignment horizontal="left"/>
    </xf>
    <xf numFmtId="0" fontId="0" fillId="4" borderId="6" xfId="0" applyNumberFormat="1" applyFont="1" applyFill="1" applyBorder="1" applyAlignment="1" applyProtection="1">
      <alignment horizontal="left" vertical="center" wrapText="1"/>
      <protection locked="0"/>
    </xf>
    <xf numFmtId="0" fontId="0" fillId="4" borderId="12" xfId="0" applyNumberFormat="1" applyFont="1" applyFill="1" applyBorder="1" applyAlignment="1" applyProtection="1">
      <alignment horizontal="left" vertical="center" wrapText="1"/>
      <protection locked="0"/>
    </xf>
    <xf numFmtId="0" fontId="0" fillId="4" borderId="1" xfId="0" applyNumberFormat="1" applyFont="1" applyFill="1" applyBorder="1" applyAlignment="1" applyProtection="1">
      <alignment horizontal="left" vertical="center" wrapText="1"/>
      <protection locked="0"/>
    </xf>
    <xf numFmtId="0" fontId="0" fillId="3" borderId="6" xfId="0" applyNumberFormat="1" applyFont="1" applyFill="1" applyBorder="1" applyProtection="1"/>
    <xf numFmtId="0" fontId="0" fillId="3" borderId="12" xfId="0" applyNumberFormat="1" applyFont="1" applyFill="1" applyBorder="1" applyProtection="1"/>
    <xf numFmtId="0" fontId="0" fillId="3" borderId="1" xfId="0" applyNumberFormat="1" applyFont="1" applyFill="1" applyBorder="1" applyProtection="1"/>
    <xf numFmtId="0" fontId="0" fillId="3" borderId="3" xfId="0" applyNumberFormat="1" applyFont="1" applyFill="1" applyBorder="1" applyAlignment="1" applyProtection="1">
      <alignment horizontal="center" vertical="center" textRotation="90"/>
    </xf>
    <xf numFmtId="0" fontId="0" fillId="3" borderId="7" xfId="0" applyNumberFormat="1" applyFont="1" applyFill="1" applyBorder="1" applyAlignment="1" applyProtection="1">
      <alignment horizontal="center" vertical="center" textRotation="90"/>
    </xf>
    <xf numFmtId="0" fontId="0" fillId="3" borderId="4" xfId="0" applyNumberFormat="1" applyFont="1" applyFill="1" applyBorder="1" applyAlignment="1" applyProtection="1">
      <alignment horizontal="center" vertical="center" textRotation="90"/>
    </xf>
    <xf numFmtId="0" fontId="1" fillId="3" borderId="6" xfId="0" applyNumberFormat="1" applyFont="1" applyFill="1" applyBorder="1" applyAlignment="1" applyProtection="1">
      <alignment horizontal="center" vertical="center"/>
    </xf>
    <xf numFmtId="0" fontId="1" fillId="3" borderId="12" xfId="0" applyNumberFormat="1" applyFont="1" applyFill="1" applyBorder="1" applyAlignment="1" applyProtection="1">
      <alignment horizontal="center" vertical="center"/>
    </xf>
    <xf numFmtId="0" fontId="1" fillId="3" borderId="1" xfId="0" applyNumberFormat="1" applyFont="1" applyFill="1" applyBorder="1" applyAlignment="1" applyProtection="1">
      <alignment horizontal="center" vertical="center"/>
    </xf>
    <xf numFmtId="0" fontId="0" fillId="3" borderId="3" xfId="0" applyNumberFormat="1" applyFont="1" applyFill="1" applyBorder="1" applyAlignment="1" applyProtection="1">
      <alignment horizontal="center" vertical="center" wrapText="1"/>
    </xf>
    <xf numFmtId="0" fontId="0" fillId="3" borderId="7" xfId="0" applyNumberFormat="1" applyFont="1" applyFill="1" applyBorder="1" applyAlignment="1" applyProtection="1">
      <alignment horizontal="center" vertical="center" wrapText="1"/>
    </xf>
    <xf numFmtId="0" fontId="0" fillId="3" borderId="4" xfId="0" applyNumberFormat="1" applyFont="1" applyFill="1" applyBorder="1" applyAlignment="1" applyProtection="1">
      <alignment horizontal="center" vertical="center" wrapText="1"/>
    </xf>
    <xf numFmtId="0" fontId="0" fillId="3" borderId="3" xfId="0" applyNumberFormat="1" applyFont="1" applyFill="1" applyBorder="1" applyAlignment="1" applyProtection="1">
      <alignment horizontal="center" vertical="center"/>
    </xf>
    <xf numFmtId="0" fontId="0" fillId="3" borderId="4" xfId="0" applyNumberFormat="1" applyFont="1" applyFill="1" applyBorder="1" applyAlignment="1" applyProtection="1">
      <alignment horizontal="center" vertical="center"/>
    </xf>
    <xf numFmtId="0" fontId="1" fillId="2" borderId="6" xfId="0" applyNumberFormat="1" applyFont="1" applyFill="1" applyBorder="1" applyAlignment="1" applyProtection="1">
      <alignment horizontal="left"/>
    </xf>
    <xf numFmtId="0" fontId="0" fillId="2" borderId="12" xfId="0" applyNumberFormat="1" applyFont="1" applyFill="1" applyBorder="1" applyAlignment="1" applyProtection="1">
      <alignment horizontal="left"/>
    </xf>
    <xf numFmtId="0" fontId="0" fillId="2" borderId="1" xfId="0" applyNumberFormat="1" applyFont="1" applyFill="1" applyBorder="1" applyAlignment="1" applyProtection="1">
      <alignment horizontal="left"/>
    </xf>
    <xf numFmtId="0" fontId="1" fillId="3" borderId="6" xfId="0" applyNumberFormat="1" applyFont="1" applyFill="1" applyBorder="1" applyAlignment="1" applyProtection="1">
      <alignment horizontal="center"/>
    </xf>
    <xf numFmtId="0" fontId="1" fillId="3" borderId="12" xfId="0" applyNumberFormat="1" applyFont="1" applyFill="1" applyBorder="1" applyAlignment="1" applyProtection="1">
      <alignment horizontal="center"/>
    </xf>
    <xf numFmtId="0" fontId="1" fillId="3" borderId="1" xfId="0" applyNumberFormat="1" applyFont="1" applyFill="1" applyBorder="1" applyAlignment="1" applyProtection="1">
      <alignment horizontal="center"/>
    </xf>
    <xf numFmtId="0" fontId="0" fillId="3" borderId="6" xfId="0" applyNumberFormat="1" applyFont="1" applyFill="1" applyBorder="1" applyAlignment="1" applyProtection="1">
      <alignment horizontal="center"/>
    </xf>
    <xf numFmtId="0" fontId="0" fillId="3" borderId="12" xfId="0" applyNumberFormat="1" applyFont="1" applyFill="1" applyBorder="1" applyAlignment="1" applyProtection="1">
      <alignment horizontal="center"/>
    </xf>
    <xf numFmtId="0" fontId="0" fillId="3" borderId="1" xfId="0" applyNumberFormat="1" applyFont="1" applyFill="1" applyBorder="1" applyAlignment="1" applyProtection="1">
      <alignment horizontal="center"/>
    </xf>
    <xf numFmtId="0" fontId="6" fillId="3" borderId="6" xfId="0" applyNumberFormat="1" applyFont="1" applyFill="1" applyBorder="1" applyAlignment="1" applyProtection="1">
      <alignment horizontal="left"/>
    </xf>
    <xf numFmtId="0" fontId="1" fillId="3" borderId="12" xfId="0" applyNumberFormat="1" applyFont="1" applyFill="1" applyBorder="1" applyAlignment="1" applyProtection="1">
      <alignment horizontal="left"/>
    </xf>
    <xf numFmtId="0" fontId="1" fillId="3" borderId="1" xfId="0" applyNumberFormat="1" applyFont="1" applyFill="1" applyBorder="1" applyAlignment="1" applyProtection="1">
      <alignment horizontal="left"/>
    </xf>
    <xf numFmtId="0" fontId="1" fillId="3" borderId="8" xfId="0" applyNumberFormat="1" applyFont="1" applyFill="1" applyBorder="1" applyAlignment="1" applyProtection="1">
      <alignment horizontal="left"/>
    </xf>
    <xf numFmtId="0" fontId="1" fillId="3" borderId="14" xfId="0" applyNumberFormat="1" applyFont="1" applyFill="1" applyBorder="1" applyAlignment="1" applyProtection="1">
      <alignment horizontal="left"/>
    </xf>
    <xf numFmtId="0" fontId="1" fillId="3" borderId="15" xfId="0" applyNumberFormat="1" applyFont="1" applyFill="1" applyBorder="1" applyAlignment="1" applyProtection="1">
      <alignment horizontal="left"/>
    </xf>
    <xf numFmtId="0" fontId="1" fillId="2" borderId="0" xfId="0" applyNumberFormat="1" applyFont="1" applyFill="1" applyBorder="1" applyAlignment="1" applyProtection="1">
      <alignment horizontal="left"/>
    </xf>
    <xf numFmtId="0" fontId="0" fillId="3" borderId="8" xfId="0" applyNumberFormat="1" applyFont="1" applyFill="1" applyBorder="1" applyAlignment="1" applyProtection="1">
      <alignment horizontal="center"/>
    </xf>
    <xf numFmtId="0" fontId="0" fillId="3" borderId="15" xfId="0" applyNumberFormat="1" applyFont="1" applyFill="1" applyBorder="1" applyAlignment="1" applyProtection="1">
      <alignment horizontal="center"/>
    </xf>
    <xf numFmtId="0" fontId="1" fillId="2" borderId="1" xfId="0" applyNumberFormat="1" applyFont="1" applyFill="1" applyBorder="1" applyAlignment="1" applyProtection="1">
      <alignment horizontal="left"/>
    </xf>
    <xf numFmtId="0" fontId="1" fillId="3" borderId="6" xfId="0" applyNumberFormat="1" applyFont="1" applyFill="1" applyBorder="1" applyAlignment="1" applyProtection="1">
      <alignment horizontal="left"/>
    </xf>
    <xf numFmtId="0" fontId="1" fillId="2" borderId="11" xfId="0" applyNumberFormat="1" applyFont="1" applyFill="1" applyBorder="1" applyAlignment="1" applyProtection="1">
      <alignment horizontal="center"/>
    </xf>
    <xf numFmtId="0" fontId="1" fillId="2" borderId="0" xfId="0" applyNumberFormat="1" applyFont="1" applyFill="1" applyBorder="1" applyAlignment="1" applyProtection="1">
      <alignment horizontal="center"/>
    </xf>
    <xf numFmtId="0" fontId="1" fillId="3" borderId="18" xfId="0" applyNumberFormat="1" applyFont="1" applyFill="1" applyBorder="1" applyAlignment="1" applyProtection="1">
      <alignment horizontal="left" wrapText="1"/>
    </xf>
    <xf numFmtId="0" fontId="1" fillId="3" borderId="18" xfId="0" applyNumberFormat="1" applyFont="1" applyFill="1" applyBorder="1" applyAlignment="1" applyProtection="1">
      <alignment horizontal="left"/>
    </xf>
    <xf numFmtId="0" fontId="1" fillId="2" borderId="16" xfId="0" applyNumberFormat="1" applyFont="1" applyFill="1" applyBorder="1" applyAlignment="1" applyProtection="1">
      <alignment horizontal="center"/>
    </xf>
    <xf numFmtId="0" fontId="1" fillId="2" borderId="17" xfId="0" applyNumberFormat="1" applyFont="1" applyFill="1" applyBorder="1" applyAlignment="1" applyProtection="1">
      <alignment horizontal="center"/>
    </xf>
    <xf numFmtId="0" fontId="0" fillId="3" borderId="0" xfId="0" applyNumberFormat="1" applyFont="1" applyFill="1" applyBorder="1" applyAlignment="1" applyProtection="1">
      <alignment horizontal="center"/>
    </xf>
    <xf numFmtId="0" fontId="1" fillId="3" borderId="12" xfId="0" applyNumberFormat="1" applyFont="1" applyFill="1" applyBorder="1" applyAlignment="1" applyProtection="1">
      <alignment horizontal="left" wrapText="1"/>
    </xf>
    <xf numFmtId="0" fontId="1" fillId="3" borderId="1" xfId="0" applyNumberFormat="1" applyFont="1" applyFill="1" applyBorder="1" applyAlignment="1" applyProtection="1">
      <alignment horizontal="left" wrapText="1"/>
    </xf>
    <xf numFmtId="0" fontId="1" fillId="3" borderId="18" xfId="0" applyNumberFormat="1" applyFont="1" applyFill="1" applyBorder="1" applyAlignment="1" applyProtection="1">
      <alignment horizontal="center"/>
    </xf>
    <xf numFmtId="0" fontId="0" fillId="3" borderId="6" xfId="0" applyNumberFormat="1" applyFont="1" applyFill="1" applyBorder="1" applyAlignment="1" applyProtection="1">
      <alignment horizontal="left" vertical="top" wrapText="1"/>
    </xf>
    <xf numFmtId="0" fontId="0" fillId="3" borderId="1" xfId="0" applyNumberFormat="1" applyFont="1" applyFill="1" applyBorder="1" applyAlignment="1" applyProtection="1">
      <alignment horizontal="left" vertical="top" wrapText="1"/>
    </xf>
  </cellXfs>
  <cellStyles count="1">
    <cellStyle name="Normál" xfId="0" builtinId="0"/>
  </cellStyles>
  <dxfs count="73">
    <dxf>
      <font>
        <b/>
        <i val="0"/>
        <color rgb="FFFFFF00"/>
      </font>
      <fill>
        <patternFill>
          <bgColor rgb="FFFF0000"/>
        </patternFill>
      </fill>
    </dxf>
    <dxf>
      <font>
        <b/>
        <i val="0"/>
        <color rgb="FFFFFF00"/>
      </font>
      <fill>
        <patternFill>
          <bgColor rgb="FFFF0000"/>
        </patternFill>
      </fill>
    </dxf>
    <dxf>
      <font>
        <b/>
        <i val="0"/>
        <color rgb="FFFFFF00"/>
      </font>
      <fill>
        <patternFill>
          <bgColor rgb="FFFF0000"/>
        </patternFill>
      </fill>
    </dxf>
    <dxf>
      <font>
        <b/>
        <i val="0"/>
        <color rgb="FFFFFF00"/>
      </font>
      <fill>
        <patternFill>
          <bgColor rgb="FFFF0000"/>
        </patternFill>
      </fill>
    </dxf>
    <dxf>
      <font>
        <b/>
        <i val="0"/>
        <color rgb="FFFFFF00"/>
      </font>
      <fill>
        <patternFill>
          <bgColor rgb="FFFF0000"/>
        </patternFill>
      </fill>
    </dxf>
    <dxf>
      <font>
        <b/>
        <i val="0"/>
        <color rgb="FFFFFF00"/>
      </font>
      <fill>
        <patternFill>
          <bgColor rgb="FFFF0000"/>
        </patternFill>
      </fill>
    </dxf>
    <dxf>
      <font>
        <b/>
        <i val="0"/>
        <color rgb="FFFFFF00"/>
      </font>
      <fill>
        <patternFill>
          <bgColor rgb="FFFF0000"/>
        </patternFill>
      </fill>
    </dxf>
    <dxf>
      <font>
        <b/>
        <i val="0"/>
        <color rgb="FFFFFF00"/>
      </font>
      <fill>
        <patternFill>
          <bgColor rgb="FFFF0000"/>
        </patternFill>
      </fill>
    </dxf>
    <dxf>
      <font>
        <b/>
        <i val="0"/>
        <color rgb="FFFFFF00"/>
      </font>
      <fill>
        <patternFill>
          <bgColor rgb="FFFF0000"/>
        </patternFill>
      </fill>
    </dxf>
    <dxf>
      <font>
        <b/>
        <i val="0"/>
        <color rgb="FFFFFF00"/>
      </font>
      <fill>
        <patternFill>
          <bgColor rgb="FFFF0000"/>
        </patternFill>
      </fill>
    </dxf>
    <dxf>
      <font>
        <b/>
        <i val="0"/>
        <color rgb="FFFFFF00"/>
      </font>
      <fill>
        <patternFill>
          <bgColor rgb="FFFF0000"/>
        </patternFill>
      </fill>
    </dxf>
    <dxf>
      <font>
        <b/>
        <i val="0"/>
        <color rgb="FFFFFF00"/>
      </font>
      <fill>
        <patternFill>
          <bgColor rgb="FFFF0000"/>
        </patternFill>
      </fill>
    </dxf>
    <dxf>
      <font>
        <b/>
        <i val="0"/>
        <color rgb="FFFFFF00"/>
      </font>
      <fill>
        <patternFill>
          <bgColor rgb="FFFF0000"/>
        </patternFill>
      </fill>
    </dxf>
    <dxf>
      <font>
        <b/>
        <i val="0"/>
        <color rgb="FFFFFF00"/>
      </font>
      <fill>
        <patternFill>
          <bgColor rgb="FFFF0000"/>
        </patternFill>
      </fill>
    </dxf>
    <dxf>
      <font>
        <b/>
        <i val="0"/>
        <color rgb="FFFFFF00"/>
      </font>
      <fill>
        <patternFill>
          <bgColor rgb="FFFF0000"/>
        </patternFill>
      </fill>
    </dxf>
    <dxf>
      <font>
        <b/>
        <i val="0"/>
        <color rgb="FFFFFF00"/>
      </font>
      <fill>
        <patternFill>
          <bgColor rgb="FFFF0000"/>
        </patternFill>
      </fill>
    </dxf>
    <dxf>
      <font>
        <b/>
        <i val="0"/>
        <color rgb="FFFFFF00"/>
      </font>
      <fill>
        <patternFill>
          <bgColor rgb="FFFF0000"/>
        </patternFill>
      </fill>
    </dxf>
    <dxf>
      <font>
        <b/>
        <i val="0"/>
        <color rgb="FFFFFF00"/>
      </font>
      <fill>
        <patternFill>
          <bgColor rgb="FFFF0000"/>
        </patternFill>
      </fill>
    </dxf>
    <dxf>
      <font>
        <b/>
        <i val="0"/>
        <color rgb="FFFFFF00"/>
      </font>
      <fill>
        <patternFill>
          <bgColor rgb="FFFF0000"/>
        </patternFill>
      </fill>
    </dxf>
    <dxf>
      <font>
        <b/>
        <i val="0"/>
        <color rgb="FFFF0000"/>
      </font>
      <fill>
        <patternFill>
          <bgColor rgb="FF00B050"/>
        </patternFill>
      </fill>
    </dxf>
    <dxf>
      <font>
        <b/>
        <i val="0"/>
        <color rgb="FFFF0000"/>
      </font>
      <fill>
        <patternFill>
          <bgColor rgb="FF00B050"/>
        </patternFill>
      </fill>
    </dxf>
    <dxf>
      <font>
        <b/>
        <i val="0"/>
        <color rgb="FFFF0000"/>
      </font>
      <fill>
        <patternFill>
          <bgColor rgb="FF00B050"/>
        </patternFill>
      </fill>
    </dxf>
    <dxf>
      <font>
        <b/>
        <i val="0"/>
        <color rgb="FFFF0000"/>
      </font>
      <fill>
        <patternFill>
          <bgColor rgb="FF00B050"/>
        </patternFill>
      </fill>
    </dxf>
    <dxf>
      <font>
        <b/>
        <i val="0"/>
        <color rgb="FFFF0000"/>
      </font>
      <fill>
        <patternFill>
          <bgColor rgb="FF00B050"/>
        </patternFill>
      </fill>
    </dxf>
    <dxf>
      <font>
        <b/>
        <i val="0"/>
        <color rgb="FFFF0000"/>
      </font>
      <fill>
        <patternFill>
          <bgColor rgb="FF00B050"/>
        </patternFill>
      </fill>
    </dxf>
    <dxf>
      <font>
        <b/>
        <i val="0"/>
        <color rgb="FFFFFF00"/>
      </font>
      <fill>
        <patternFill>
          <bgColor rgb="FFFF0000"/>
        </patternFill>
      </fill>
    </dxf>
    <dxf>
      <font>
        <b/>
        <i val="0"/>
        <color rgb="FFFFFF00"/>
      </font>
      <fill>
        <patternFill>
          <bgColor rgb="FFFF0000"/>
        </patternFill>
      </fill>
    </dxf>
    <dxf>
      <font>
        <b/>
        <i val="0"/>
        <color rgb="FFFFFF00"/>
      </font>
      <fill>
        <patternFill>
          <bgColor rgb="FFFF0000"/>
        </patternFill>
      </fill>
    </dxf>
    <dxf>
      <font>
        <b/>
        <i val="0"/>
        <color rgb="FFFFFF00"/>
      </font>
      <fill>
        <patternFill>
          <bgColor rgb="FFFF0000"/>
        </patternFill>
      </fill>
    </dxf>
    <dxf>
      <font>
        <b/>
        <i val="0"/>
        <color rgb="FFFFFF00"/>
      </font>
      <fill>
        <patternFill>
          <bgColor rgb="FFFF0000"/>
        </patternFill>
      </fill>
    </dxf>
    <dxf>
      <font>
        <b/>
        <i val="0"/>
        <color rgb="FFFFFF00"/>
      </font>
      <fill>
        <patternFill>
          <bgColor rgb="FFFF0000"/>
        </patternFill>
      </fill>
    </dxf>
    <dxf>
      <font>
        <b/>
        <i val="0"/>
        <color rgb="FFFFFF00"/>
      </font>
      <fill>
        <patternFill>
          <bgColor rgb="FFFF0000"/>
        </patternFill>
      </fill>
    </dxf>
    <dxf>
      <font>
        <b/>
        <i val="0"/>
        <color rgb="FFFFFF00"/>
      </font>
      <fill>
        <patternFill>
          <bgColor rgb="FFFF0000"/>
        </patternFill>
      </fill>
    </dxf>
    <dxf>
      <font>
        <b/>
        <i val="0"/>
        <color rgb="FFFFFF00"/>
      </font>
      <fill>
        <patternFill>
          <bgColor rgb="FFFF0000"/>
        </patternFill>
      </fill>
    </dxf>
    <dxf>
      <font>
        <b/>
        <i val="0"/>
        <color rgb="FFFFFF00"/>
      </font>
      <fill>
        <patternFill>
          <bgColor rgb="FFFF0000"/>
        </patternFill>
      </fill>
    </dxf>
    <dxf>
      <font>
        <b/>
        <i val="0"/>
        <color rgb="FFFFFF00"/>
      </font>
      <fill>
        <patternFill>
          <bgColor rgb="FFFF0000"/>
        </patternFill>
      </fill>
    </dxf>
    <dxf>
      <font>
        <b/>
        <i val="0"/>
        <color rgb="FFFFFF00"/>
      </font>
      <fill>
        <patternFill>
          <bgColor rgb="FFFF0000"/>
        </patternFill>
      </fill>
    </dxf>
    <dxf>
      <font>
        <b/>
        <i val="0"/>
        <color rgb="FFFF0000"/>
      </font>
      <fill>
        <patternFill>
          <bgColor rgb="FF00B050"/>
        </patternFill>
      </fill>
    </dxf>
    <dxf>
      <font>
        <b/>
        <i val="0"/>
        <color rgb="FFFFFF00"/>
      </font>
      <fill>
        <patternFill>
          <bgColor rgb="FFFF0000"/>
        </patternFill>
      </fill>
    </dxf>
    <dxf>
      <font>
        <b/>
        <i val="0"/>
        <color rgb="FFFFFF00"/>
      </font>
      <fill>
        <patternFill>
          <bgColor rgb="FFFF0000"/>
        </patternFill>
      </fill>
    </dxf>
    <dxf>
      <font>
        <b/>
        <i val="0"/>
        <color rgb="FFFFFF00"/>
      </font>
      <fill>
        <patternFill>
          <bgColor rgb="FFFF0000"/>
        </patternFill>
      </fill>
    </dxf>
    <dxf>
      <font>
        <b/>
        <i val="0"/>
        <color rgb="FFFFFF00"/>
      </font>
      <fill>
        <patternFill>
          <bgColor rgb="FFFF0000"/>
        </patternFill>
      </fill>
    </dxf>
    <dxf>
      <font>
        <b/>
        <i val="0"/>
        <color rgb="FFFFFF00"/>
      </font>
      <fill>
        <patternFill>
          <bgColor rgb="FFFF0000"/>
        </patternFill>
      </fill>
    </dxf>
    <dxf>
      <font>
        <b/>
        <i val="0"/>
        <color rgb="FFFFFF00"/>
      </font>
      <fill>
        <patternFill>
          <bgColor rgb="FFFF0000"/>
        </patternFill>
      </fill>
    </dxf>
    <dxf>
      <font>
        <b/>
        <i val="0"/>
        <color rgb="FFFFFF00"/>
      </font>
      <fill>
        <patternFill>
          <bgColor rgb="FFFF0000"/>
        </patternFill>
      </fill>
    </dxf>
    <dxf>
      <font>
        <b/>
        <i val="0"/>
        <color rgb="FFFFFF00"/>
      </font>
      <fill>
        <patternFill>
          <bgColor rgb="FFFF0000"/>
        </patternFill>
      </fill>
    </dxf>
    <dxf>
      <font>
        <b/>
        <i val="0"/>
        <color rgb="FFFFFF00"/>
      </font>
      <fill>
        <patternFill>
          <bgColor rgb="FFFF0000"/>
        </patternFill>
      </fill>
    </dxf>
    <dxf>
      <font>
        <b/>
        <i val="0"/>
        <color rgb="FFFFFF00"/>
      </font>
      <fill>
        <patternFill>
          <bgColor rgb="FFFF0000"/>
        </patternFill>
      </fill>
    </dxf>
    <dxf>
      <font>
        <b/>
        <i val="0"/>
        <color rgb="FFFF0000"/>
      </font>
      <fill>
        <patternFill>
          <bgColor rgb="FF00B050"/>
        </patternFill>
      </fill>
    </dxf>
    <dxf>
      <font>
        <b/>
        <i val="0"/>
        <color rgb="FFFF0000"/>
      </font>
      <fill>
        <patternFill>
          <bgColor rgb="FF00B050"/>
        </patternFill>
      </fill>
    </dxf>
    <dxf>
      <font>
        <b/>
        <i val="0"/>
        <color rgb="FFFF0000"/>
      </font>
      <fill>
        <patternFill>
          <bgColor rgb="FF00B050"/>
        </patternFill>
      </fill>
    </dxf>
    <dxf>
      <font>
        <b/>
        <i val="0"/>
        <color rgb="FFFFFF00"/>
      </font>
      <fill>
        <patternFill>
          <bgColor rgb="FFFF0000"/>
        </patternFill>
      </fill>
    </dxf>
    <dxf>
      <font>
        <b/>
        <i val="0"/>
        <color rgb="FFFFFF00"/>
      </font>
      <fill>
        <patternFill>
          <bgColor rgb="FFFF0000"/>
        </patternFill>
      </fill>
    </dxf>
    <dxf>
      <font>
        <b/>
        <i val="0"/>
        <color rgb="FFFFFF00"/>
      </font>
      <fill>
        <patternFill>
          <bgColor rgb="FFFF0000"/>
        </patternFill>
      </fill>
    </dxf>
    <dxf>
      <font>
        <b/>
        <i val="0"/>
        <color rgb="FFFFFF00"/>
      </font>
      <fill>
        <patternFill>
          <bgColor rgb="FFFF0000"/>
        </patternFill>
      </fill>
    </dxf>
    <dxf>
      <font>
        <b/>
        <i val="0"/>
        <color rgb="FFFFFF00"/>
      </font>
      <fill>
        <patternFill>
          <bgColor rgb="FFFF0000"/>
        </patternFill>
      </fill>
    </dxf>
    <dxf>
      <font>
        <b/>
        <i val="0"/>
        <color rgb="FFFFFF00"/>
      </font>
      <fill>
        <patternFill>
          <bgColor rgb="FFFF0000"/>
        </patternFill>
      </fill>
    </dxf>
    <dxf>
      <font>
        <b/>
        <i val="0"/>
        <color rgb="FFFFFF00"/>
      </font>
      <fill>
        <patternFill>
          <bgColor rgb="FFFF0000"/>
        </patternFill>
      </fill>
    </dxf>
    <dxf>
      <font>
        <b/>
        <i val="0"/>
        <color rgb="FFFFFF00"/>
      </font>
      <fill>
        <patternFill>
          <bgColor rgb="FFFF0000"/>
        </patternFill>
      </fill>
    </dxf>
    <dxf>
      <font>
        <b/>
        <i val="0"/>
        <color rgb="FFFFFF00"/>
      </font>
      <fill>
        <patternFill>
          <bgColor rgb="FFFF0000"/>
        </patternFill>
      </fill>
    </dxf>
    <dxf>
      <font>
        <b/>
        <i val="0"/>
        <color rgb="FFFFFF00"/>
      </font>
      <fill>
        <patternFill>
          <bgColor rgb="FFFF0000"/>
        </patternFill>
      </fill>
    </dxf>
    <dxf>
      <font>
        <b/>
        <i val="0"/>
        <color rgb="FFFF0000"/>
      </font>
      <fill>
        <patternFill>
          <bgColor rgb="FF00B050"/>
        </patternFill>
      </fill>
    </dxf>
    <dxf>
      <font>
        <b/>
        <i val="0"/>
        <color rgb="FFFF0000"/>
      </font>
      <fill>
        <patternFill>
          <bgColor rgb="FF00B050"/>
        </patternFill>
      </fill>
    </dxf>
    <dxf>
      <font>
        <b/>
        <i val="0"/>
        <color rgb="FFFF0000"/>
      </font>
      <fill>
        <patternFill>
          <bgColor rgb="FF00B050"/>
        </patternFill>
      </fill>
    </dxf>
    <dxf>
      <font>
        <b/>
        <i val="0"/>
        <color rgb="FFFF0000"/>
      </font>
      <fill>
        <patternFill>
          <bgColor rgb="FF00B050"/>
        </patternFill>
      </fill>
    </dxf>
    <dxf>
      <font>
        <b/>
        <i val="0"/>
        <color rgb="FFFFFF00"/>
      </font>
      <fill>
        <patternFill>
          <bgColor rgb="FFFF0000"/>
        </patternFill>
      </fill>
    </dxf>
    <dxf>
      <font>
        <b/>
        <i val="0"/>
        <color rgb="FFFFFF00"/>
      </font>
      <fill>
        <patternFill>
          <bgColor rgb="FFFF0000"/>
        </patternFill>
      </fill>
    </dxf>
    <dxf>
      <font>
        <b/>
        <i val="0"/>
        <color rgb="FFFFFF00"/>
      </font>
      <fill>
        <patternFill>
          <bgColor rgb="FFFF0000"/>
        </patternFill>
      </fill>
    </dxf>
    <dxf>
      <font>
        <b/>
        <i val="0"/>
        <color rgb="FFFFFF00"/>
      </font>
      <fill>
        <patternFill>
          <bgColor rgb="FFFF0000"/>
        </patternFill>
      </fill>
    </dxf>
    <dxf>
      <font>
        <b/>
        <i val="0"/>
        <color rgb="FFFFFF00"/>
      </font>
      <fill>
        <patternFill>
          <bgColor rgb="FFFF0000"/>
        </patternFill>
      </fill>
    </dxf>
    <dxf>
      <font>
        <b/>
        <i val="0"/>
        <color rgb="FFFFFF00"/>
      </font>
      <fill>
        <patternFill>
          <bgColor rgb="FFFF0000"/>
        </patternFill>
      </fill>
    </dxf>
    <dxf>
      <font>
        <b val="0"/>
        <i/>
        <color rgb="FFFFFF00"/>
      </font>
      <fill>
        <patternFill>
          <bgColor rgb="FFFF0000"/>
        </patternFill>
      </fill>
    </dxf>
    <dxf>
      <font>
        <b val="0"/>
        <i/>
        <color rgb="FFFFFF00"/>
      </font>
      <fill>
        <patternFill>
          <bgColor rgb="FFFF00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51"/>
  <sheetViews>
    <sheetView tabSelected="1" workbookViewId="0">
      <selection activeCell="F9" sqref="F9"/>
    </sheetView>
  </sheetViews>
  <sheetFormatPr defaultRowHeight="15" x14ac:dyDescent="0.25"/>
  <cols>
    <col min="1" max="1" width="9.140625" style="7" customWidth="1"/>
    <col min="2" max="2" width="9.140625" customWidth="1"/>
    <col min="3" max="3" width="12.28515625" customWidth="1"/>
    <col min="4" max="4" width="24.28515625" customWidth="1"/>
    <col min="5" max="5" width="12.28515625" customWidth="1"/>
    <col min="6" max="6" width="10.5703125" customWidth="1"/>
    <col min="7" max="7" width="12.5703125" customWidth="1"/>
    <col min="8" max="8" width="12.28515625" customWidth="1"/>
    <col min="17" max="17" width="11.140625" customWidth="1"/>
    <col min="18" max="18" width="12.140625" style="46" customWidth="1"/>
    <col min="19" max="19" width="11.5703125" style="47" bestFit="1" customWidth="1"/>
    <col min="20" max="20" width="9.140625" style="49" customWidth="1"/>
  </cols>
  <sheetData>
    <row r="1" spans="1:20" x14ac:dyDescent="0.25">
      <c r="A1" s="77" t="s">
        <v>0</v>
      </c>
      <c r="B1" s="77"/>
      <c r="C1" s="78"/>
      <c r="D1" s="79"/>
      <c r="E1" s="79"/>
      <c r="F1" s="79"/>
      <c r="G1" s="79"/>
      <c r="H1" s="80"/>
      <c r="I1" s="44"/>
      <c r="J1" s="44"/>
      <c r="L1" s="44"/>
      <c r="M1" s="44"/>
      <c r="T1" s="48"/>
    </row>
    <row r="2" spans="1:20" x14ac:dyDescent="0.25">
      <c r="A2" s="77" t="s">
        <v>1</v>
      </c>
      <c r="B2" s="77"/>
      <c r="C2" s="78"/>
      <c r="D2" s="79"/>
      <c r="E2" s="79"/>
      <c r="F2" s="79"/>
      <c r="G2" s="79"/>
      <c r="H2" s="80"/>
      <c r="T2" s="48"/>
    </row>
    <row r="3" spans="1:20" x14ac:dyDescent="0.25">
      <c r="A3" s="67" t="s">
        <v>105</v>
      </c>
      <c r="B3" s="68"/>
      <c r="C3" s="69" t="s">
        <v>2</v>
      </c>
      <c r="D3" s="69"/>
      <c r="E3" s="69"/>
      <c r="F3" s="69"/>
      <c r="G3" s="69"/>
      <c r="H3" s="70"/>
      <c r="S3" s="47" t="s">
        <v>106</v>
      </c>
      <c r="T3" s="48"/>
    </row>
    <row r="4" spans="1:20" x14ac:dyDescent="0.25">
      <c r="A4" s="8" t="s">
        <v>107</v>
      </c>
      <c r="B4" s="81" t="s">
        <v>108</v>
      </c>
      <c r="C4" s="82"/>
      <c r="D4" s="82"/>
      <c r="E4" s="82"/>
      <c r="F4" s="82"/>
      <c r="G4" s="82"/>
      <c r="H4" s="83"/>
      <c r="S4" s="47" t="s">
        <v>109</v>
      </c>
      <c r="T4" s="48"/>
    </row>
    <row r="5" spans="1:20" x14ac:dyDescent="0.25">
      <c r="A5" s="9" t="s">
        <v>110</v>
      </c>
      <c r="B5" s="77" t="s">
        <v>111</v>
      </c>
      <c r="C5" s="77"/>
      <c r="D5" s="77"/>
      <c r="E5" s="77"/>
      <c r="F5" s="77"/>
      <c r="G5" s="77"/>
      <c r="H5" s="68"/>
      <c r="S5" s="47" t="s">
        <v>112</v>
      </c>
      <c r="T5" s="48"/>
    </row>
    <row r="6" spans="1:20" x14ac:dyDescent="0.25">
      <c r="A6" s="10"/>
      <c r="B6" s="77" t="s">
        <v>113</v>
      </c>
      <c r="C6" s="77"/>
      <c r="D6" s="77"/>
      <c r="E6" s="77"/>
      <c r="F6" s="77"/>
      <c r="G6" s="77"/>
      <c r="H6" s="68"/>
      <c r="S6" s="47" t="s">
        <v>114</v>
      </c>
      <c r="T6" s="48"/>
    </row>
    <row r="7" spans="1:20" ht="60" x14ac:dyDescent="0.25">
      <c r="A7" s="11" t="s">
        <v>115</v>
      </c>
      <c r="B7" s="71" t="s">
        <v>115</v>
      </c>
      <c r="C7" s="72"/>
      <c r="D7" s="73"/>
      <c r="E7" s="12" t="s">
        <v>6</v>
      </c>
      <c r="F7" s="12" t="s">
        <v>7</v>
      </c>
      <c r="G7" s="12" t="s">
        <v>8</v>
      </c>
      <c r="H7" s="12" t="s">
        <v>9</v>
      </c>
      <c r="S7" s="47" t="s">
        <v>116</v>
      </c>
      <c r="T7" s="48"/>
    </row>
    <row r="8" spans="1:20" x14ac:dyDescent="0.25">
      <c r="A8" s="13" t="s">
        <v>117</v>
      </c>
      <c r="B8" s="74" t="s">
        <v>11</v>
      </c>
      <c r="C8" s="75"/>
      <c r="D8" s="76"/>
      <c r="E8" s="1">
        <f>E9+E10+E11</f>
        <v>13</v>
      </c>
      <c r="F8" s="1">
        <f>SUM(F9:F11)</f>
        <v>54</v>
      </c>
      <c r="G8" s="1">
        <f>SUM(G9:G11)</f>
        <v>46</v>
      </c>
      <c r="H8" s="1">
        <f>SUM(H9:H11)</f>
        <v>21</v>
      </c>
      <c r="S8" s="47" t="s">
        <v>118</v>
      </c>
      <c r="T8" s="48"/>
    </row>
    <row r="9" spans="1:20" ht="90" x14ac:dyDescent="0.25">
      <c r="A9" s="14" t="s">
        <v>119</v>
      </c>
      <c r="B9" s="84" t="s">
        <v>13</v>
      </c>
      <c r="C9" s="90" t="s">
        <v>120</v>
      </c>
      <c r="D9" s="15" t="s">
        <v>121</v>
      </c>
      <c r="E9" s="40">
        <v>7</v>
      </c>
      <c r="F9" s="33">
        <v>26</v>
      </c>
      <c r="G9" s="34">
        <v>19</v>
      </c>
      <c r="H9" s="3">
        <v>14</v>
      </c>
      <c r="I9" s="58"/>
      <c r="J9" s="59"/>
      <c r="K9" s="59"/>
      <c r="L9" s="59"/>
      <c r="M9" s="59"/>
      <c r="N9" s="59"/>
      <c r="O9" s="59"/>
      <c r="P9" s="59"/>
      <c r="S9" s="47" t="s">
        <v>122</v>
      </c>
      <c r="T9" s="48"/>
    </row>
    <row r="10" spans="1:20" ht="120" x14ac:dyDescent="0.25">
      <c r="A10" s="14" t="s">
        <v>123</v>
      </c>
      <c r="B10" s="85"/>
      <c r="C10" s="91"/>
      <c r="D10" s="15" t="s">
        <v>124</v>
      </c>
      <c r="E10" s="34">
        <v>6</v>
      </c>
      <c r="F10" s="34">
        <v>28</v>
      </c>
      <c r="G10" s="34">
        <v>27</v>
      </c>
      <c r="H10" s="3">
        <v>7</v>
      </c>
      <c r="I10" s="58"/>
      <c r="J10" s="59"/>
      <c r="K10" s="59"/>
      <c r="L10" s="59"/>
      <c r="M10" s="59"/>
      <c r="N10" s="59"/>
      <c r="O10" s="59"/>
      <c r="P10" s="59"/>
      <c r="S10" s="47" t="s">
        <v>125</v>
      </c>
      <c r="T10" s="48"/>
    </row>
    <row r="11" spans="1:20" ht="15.75" customHeight="1" x14ac:dyDescent="0.25">
      <c r="A11" s="14" t="s">
        <v>126</v>
      </c>
      <c r="B11" s="86"/>
      <c r="C11" s="92"/>
      <c r="D11" s="16" t="s">
        <v>127</v>
      </c>
      <c r="E11" s="34">
        <v>0</v>
      </c>
      <c r="F11" s="34">
        <v>0</v>
      </c>
      <c r="G11" s="34">
        <v>0</v>
      </c>
      <c r="H11" s="3">
        <f>E11+F11-G11</f>
        <v>0</v>
      </c>
      <c r="I11" s="56"/>
      <c r="J11" s="57"/>
      <c r="K11" s="57"/>
      <c r="L11" s="57"/>
      <c r="M11" s="57"/>
      <c r="N11" s="57"/>
      <c r="O11" s="57"/>
      <c r="P11" s="57"/>
      <c r="S11" s="47" t="s">
        <v>128</v>
      </c>
      <c r="T11" s="48"/>
    </row>
    <row r="12" spans="1:20" x14ac:dyDescent="0.25">
      <c r="A12" s="87" t="s">
        <v>59</v>
      </c>
      <c r="B12" s="88"/>
      <c r="C12" s="88"/>
      <c r="D12" s="88"/>
      <c r="E12" s="88"/>
      <c r="F12" s="88"/>
      <c r="G12" s="88"/>
      <c r="H12" s="89"/>
      <c r="I12" s="56"/>
      <c r="J12" s="57"/>
      <c r="K12" s="57"/>
      <c r="L12" s="57"/>
      <c r="M12" s="57"/>
      <c r="N12" s="57"/>
      <c r="O12" s="57"/>
      <c r="P12" s="57"/>
      <c r="S12" s="47" t="s">
        <v>129</v>
      </c>
      <c r="T12" s="48"/>
    </row>
    <row r="13" spans="1:20" x14ac:dyDescent="0.25">
      <c r="A13" s="14" t="s">
        <v>130</v>
      </c>
      <c r="B13" s="93" t="s">
        <v>13</v>
      </c>
      <c r="C13" s="67" t="s">
        <v>23</v>
      </c>
      <c r="D13" s="68"/>
      <c r="E13" s="34">
        <v>10</v>
      </c>
      <c r="F13" s="34">
        <v>49</v>
      </c>
      <c r="G13" s="34">
        <v>41</v>
      </c>
      <c r="H13" s="2">
        <v>18</v>
      </c>
    </row>
    <row r="14" spans="1:20" x14ac:dyDescent="0.25">
      <c r="A14" s="14" t="s">
        <v>131</v>
      </c>
      <c r="B14" s="94"/>
      <c r="C14" s="67" t="s">
        <v>25</v>
      </c>
      <c r="D14" s="68"/>
      <c r="E14" s="34">
        <v>3</v>
      </c>
      <c r="F14" s="34">
        <v>0</v>
      </c>
      <c r="G14" s="34">
        <v>0</v>
      </c>
      <c r="H14" s="3">
        <v>3</v>
      </c>
    </row>
    <row r="15" spans="1:20" x14ac:dyDescent="0.25">
      <c r="A15" s="9" t="s">
        <v>132</v>
      </c>
      <c r="B15" s="104" t="s">
        <v>27</v>
      </c>
      <c r="C15" s="105"/>
      <c r="D15" s="105"/>
      <c r="E15" s="105"/>
      <c r="F15" s="105"/>
      <c r="G15" s="105"/>
      <c r="H15" s="106"/>
    </row>
    <row r="16" spans="1:20" ht="60" x14ac:dyDescent="0.25">
      <c r="A16" s="14"/>
      <c r="B16" s="101"/>
      <c r="C16" s="102"/>
      <c r="D16" s="103"/>
      <c r="E16" s="18" t="s">
        <v>6</v>
      </c>
      <c r="F16" s="18" t="s">
        <v>7</v>
      </c>
      <c r="G16" s="18" t="s">
        <v>8</v>
      </c>
      <c r="H16" s="19" t="s">
        <v>9</v>
      </c>
    </row>
    <row r="17" spans="1:16" x14ac:dyDescent="0.25">
      <c r="A17" s="14" t="s">
        <v>133</v>
      </c>
      <c r="B17" s="95" t="s">
        <v>11</v>
      </c>
      <c r="C17" s="96"/>
      <c r="D17" s="97"/>
      <c r="E17" s="4">
        <f>SUM(E18:E20)</f>
        <v>0</v>
      </c>
      <c r="F17" s="4">
        <f>SUM(F18:F20)</f>
        <v>0</v>
      </c>
      <c r="G17" s="4">
        <f>SUM(G18:G20)</f>
        <v>0</v>
      </c>
      <c r="H17" s="4">
        <f>SUM(H18:H20)</f>
        <v>0</v>
      </c>
    </row>
    <row r="18" spans="1:16" ht="90" x14ac:dyDescent="0.25">
      <c r="A18" s="14" t="s">
        <v>134</v>
      </c>
      <c r="B18" s="84" t="s">
        <v>13</v>
      </c>
      <c r="C18" s="90" t="s">
        <v>120</v>
      </c>
      <c r="D18" s="19" t="s">
        <v>135</v>
      </c>
      <c r="E18" s="41">
        <v>0</v>
      </c>
      <c r="F18" s="41">
        <v>0</v>
      </c>
      <c r="G18" s="41">
        <v>0</v>
      </c>
      <c r="H18" s="3">
        <v>0</v>
      </c>
      <c r="I18" s="56"/>
      <c r="J18" s="57"/>
      <c r="K18" s="57"/>
      <c r="L18" s="57"/>
      <c r="M18" s="57"/>
      <c r="N18" s="57"/>
      <c r="O18" s="57"/>
      <c r="P18" s="57"/>
    </row>
    <row r="19" spans="1:16" ht="120" x14ac:dyDescent="0.25">
      <c r="A19" s="20" t="s">
        <v>136</v>
      </c>
      <c r="B19" s="85"/>
      <c r="C19" s="91"/>
      <c r="D19" s="19" t="s">
        <v>124</v>
      </c>
      <c r="E19" s="41">
        <v>0</v>
      </c>
      <c r="F19" s="41">
        <v>0</v>
      </c>
      <c r="G19" s="41">
        <v>0</v>
      </c>
      <c r="H19" s="3">
        <v>0</v>
      </c>
      <c r="I19" s="56"/>
      <c r="J19" s="57"/>
      <c r="K19" s="57"/>
      <c r="L19" s="57"/>
      <c r="M19" s="57"/>
      <c r="N19" s="57"/>
      <c r="O19" s="57"/>
      <c r="P19" s="57"/>
    </row>
    <row r="20" spans="1:16" ht="15.75" customHeight="1" x14ac:dyDescent="0.25">
      <c r="A20" s="14" t="s">
        <v>137</v>
      </c>
      <c r="B20" s="86"/>
      <c r="C20" s="92"/>
      <c r="D20" s="17" t="s">
        <v>127</v>
      </c>
      <c r="E20" s="41">
        <v>0</v>
      </c>
      <c r="F20" s="41">
        <v>0</v>
      </c>
      <c r="G20" s="41">
        <v>0</v>
      </c>
      <c r="H20" s="3">
        <f>E20+F20-G20</f>
        <v>0</v>
      </c>
      <c r="I20" s="56"/>
      <c r="J20" s="57"/>
      <c r="K20" s="57"/>
      <c r="L20" s="57"/>
      <c r="M20" s="57"/>
      <c r="N20" s="57"/>
      <c r="O20" s="57"/>
      <c r="P20" s="57"/>
    </row>
    <row r="21" spans="1:16" x14ac:dyDescent="0.25">
      <c r="A21" s="98" t="s">
        <v>59</v>
      </c>
      <c r="B21" s="99"/>
      <c r="C21" s="99"/>
      <c r="D21" s="99"/>
      <c r="E21" s="99"/>
      <c r="F21" s="99"/>
      <c r="G21" s="99"/>
      <c r="H21" s="100"/>
      <c r="I21" s="56"/>
      <c r="J21" s="57"/>
      <c r="K21" s="57"/>
      <c r="L21" s="57"/>
      <c r="M21" s="57"/>
      <c r="N21" s="57"/>
      <c r="O21" s="57"/>
      <c r="P21" s="57"/>
    </row>
    <row r="22" spans="1:16" x14ac:dyDescent="0.25">
      <c r="A22" s="14" t="s">
        <v>138</v>
      </c>
      <c r="B22" s="93" t="s">
        <v>13</v>
      </c>
      <c r="C22" s="67" t="s">
        <v>23</v>
      </c>
      <c r="D22" s="68"/>
      <c r="E22" s="34">
        <v>0</v>
      </c>
      <c r="F22" s="34">
        <v>0</v>
      </c>
      <c r="G22" s="34">
        <v>0</v>
      </c>
      <c r="H22" s="3">
        <v>0</v>
      </c>
    </row>
    <row r="23" spans="1:16" x14ac:dyDescent="0.25">
      <c r="A23" s="14" t="s">
        <v>139</v>
      </c>
      <c r="B23" s="94"/>
      <c r="C23" s="67" t="s">
        <v>25</v>
      </c>
      <c r="D23" s="68"/>
      <c r="E23" s="34">
        <v>0</v>
      </c>
      <c r="F23" s="34">
        <v>0</v>
      </c>
      <c r="G23" s="34">
        <v>0</v>
      </c>
      <c r="H23" s="3">
        <v>0</v>
      </c>
    </row>
    <row r="24" spans="1:16" x14ac:dyDescent="0.25">
      <c r="A24" s="6"/>
    </row>
    <row r="25" spans="1:16" x14ac:dyDescent="0.25">
      <c r="A25" s="6"/>
    </row>
    <row r="26" spans="1:16" x14ac:dyDescent="0.25">
      <c r="A26" s="6"/>
    </row>
    <row r="27" spans="1:16" x14ac:dyDescent="0.25">
      <c r="A27" s="6"/>
    </row>
    <row r="28" spans="1:16" x14ac:dyDescent="0.25">
      <c r="A28" s="6"/>
    </row>
    <row r="29" spans="1:16" x14ac:dyDescent="0.25">
      <c r="A29" s="6"/>
    </row>
    <row r="30" spans="1:16" x14ac:dyDescent="0.25">
      <c r="A30" s="6"/>
    </row>
    <row r="31" spans="1:16" x14ac:dyDescent="0.25">
      <c r="A31" s="6"/>
    </row>
    <row r="32" spans="1:16" x14ac:dyDescent="0.25">
      <c r="A32" s="6"/>
    </row>
    <row r="33" spans="1:1" x14ac:dyDescent="0.25">
      <c r="A33" s="6"/>
    </row>
    <row r="34" spans="1:1" x14ac:dyDescent="0.25">
      <c r="A34" s="6"/>
    </row>
    <row r="35" spans="1:1" x14ac:dyDescent="0.25">
      <c r="A35" s="6"/>
    </row>
    <row r="36" spans="1:1" x14ac:dyDescent="0.25">
      <c r="A36" s="6"/>
    </row>
    <row r="37" spans="1:1" x14ac:dyDescent="0.25">
      <c r="A37" s="6"/>
    </row>
    <row r="38" spans="1:1" x14ac:dyDescent="0.25">
      <c r="A38" s="6"/>
    </row>
    <row r="39" spans="1:1" x14ac:dyDescent="0.25">
      <c r="A39" s="6"/>
    </row>
    <row r="40" spans="1:1" x14ac:dyDescent="0.25">
      <c r="A40" s="6"/>
    </row>
    <row r="41" spans="1:1" x14ac:dyDescent="0.25">
      <c r="A41" s="6"/>
    </row>
    <row r="42" spans="1:1" x14ac:dyDescent="0.25">
      <c r="A42" s="6"/>
    </row>
    <row r="43" spans="1:1" x14ac:dyDescent="0.25">
      <c r="A43" s="6"/>
    </row>
    <row r="44" spans="1:1" x14ac:dyDescent="0.25">
      <c r="A44" s="6"/>
    </row>
    <row r="45" spans="1:1" x14ac:dyDescent="0.25">
      <c r="A45" s="6"/>
    </row>
    <row r="46" spans="1:1" x14ac:dyDescent="0.25">
      <c r="A46" s="6"/>
    </row>
    <row r="47" spans="1:1" x14ac:dyDescent="0.25">
      <c r="A47" s="6"/>
    </row>
    <row r="48" spans="1:1" x14ac:dyDescent="0.25">
      <c r="A48" s="6"/>
    </row>
    <row r="49" spans="1:1" x14ac:dyDescent="0.25">
      <c r="A49" s="6"/>
    </row>
    <row r="50" spans="1:1" x14ac:dyDescent="0.25">
      <c r="A50" s="6"/>
    </row>
    <row r="51" spans="1:1" x14ac:dyDescent="0.25">
      <c r="A51" s="6"/>
    </row>
  </sheetData>
  <sheetProtection selectLockedCells="1"/>
  <mergeCells count="26">
    <mergeCell ref="B9:B11"/>
    <mergeCell ref="A12:H12"/>
    <mergeCell ref="C9:C11"/>
    <mergeCell ref="C23:D23"/>
    <mergeCell ref="B22:B23"/>
    <mergeCell ref="B17:D17"/>
    <mergeCell ref="A21:H21"/>
    <mergeCell ref="C22:D22"/>
    <mergeCell ref="B16:D16"/>
    <mergeCell ref="C18:C20"/>
    <mergeCell ref="B18:B20"/>
    <mergeCell ref="B13:B14"/>
    <mergeCell ref="C13:D13"/>
    <mergeCell ref="C14:D14"/>
    <mergeCell ref="B15:H15"/>
    <mergeCell ref="A3:B3"/>
    <mergeCell ref="C3:H3"/>
    <mergeCell ref="B7:D7"/>
    <mergeCell ref="B8:D8"/>
    <mergeCell ref="A1:B1"/>
    <mergeCell ref="A2:B2"/>
    <mergeCell ref="C1:H1"/>
    <mergeCell ref="C2:H2"/>
    <mergeCell ref="B5:H5"/>
    <mergeCell ref="B4:H4"/>
    <mergeCell ref="B6:H6"/>
  </mergeCells>
  <phoneticPr fontId="0" type="noConversion"/>
  <conditionalFormatting sqref="G9">
    <cfRule type="cellIs" dxfId="72" priority="19" operator="greaterThan">
      <formula>$E$9+$F$9</formula>
    </cfRule>
  </conditionalFormatting>
  <conditionalFormatting sqref="G10">
    <cfRule type="cellIs" dxfId="71" priority="18" operator="greaterThan">
      <formula>$E$10+$F$10</formula>
    </cfRule>
  </conditionalFormatting>
  <conditionalFormatting sqref="G11">
    <cfRule type="cellIs" dxfId="70" priority="16" operator="greaterThan">
      <formula>$E$11+$F$11</formula>
    </cfRule>
  </conditionalFormatting>
  <conditionalFormatting sqref="G13">
    <cfRule type="cellIs" dxfId="69" priority="15" operator="greaterThan">
      <formula>$E$13+$F$13</formula>
    </cfRule>
  </conditionalFormatting>
  <conditionalFormatting sqref="G14">
    <cfRule type="cellIs" dxfId="68" priority="14" operator="greaterThan">
      <formula>$E$14+$F$14</formula>
    </cfRule>
  </conditionalFormatting>
  <conditionalFormatting sqref="G18">
    <cfRule type="cellIs" dxfId="67" priority="13" operator="greaterThan">
      <formula>$E$18+$F$18</formula>
    </cfRule>
  </conditionalFormatting>
  <conditionalFormatting sqref="G22">
    <cfRule type="cellIs" dxfId="66" priority="8" operator="greaterThan">
      <formula>$E$22+$F$22</formula>
    </cfRule>
  </conditionalFormatting>
  <conditionalFormatting sqref="G23">
    <cfRule type="cellIs" dxfId="65" priority="7" operator="greaterThan">
      <formula>$E$23+$F$23</formula>
    </cfRule>
  </conditionalFormatting>
  <conditionalFormatting sqref="I9:P10 I11">
    <cfRule type="containsText" dxfId="64" priority="6" operator="containsText" text="hiba">
      <formula>NOT(ISERROR(SEARCH("hiba",I9)))</formula>
    </cfRule>
  </conditionalFormatting>
  <conditionalFormatting sqref="I18">
    <cfRule type="containsText" dxfId="63" priority="5" operator="containsText" text="hiba">
      <formula>NOT(ISERROR(SEARCH("hiba",I18)))</formula>
    </cfRule>
  </conditionalFormatting>
  <conditionalFormatting sqref="I19">
    <cfRule type="containsText" dxfId="62" priority="4" operator="containsText" text="hiba">
      <formula>NOT(ISERROR(SEARCH("hiba",I19)))</formula>
    </cfRule>
  </conditionalFormatting>
  <conditionalFormatting sqref="I20">
    <cfRule type="containsText" dxfId="61" priority="3" operator="containsText" text="hiba">
      <formula>NOT(ISERROR(SEARCH("hiba",I20)))</formula>
    </cfRule>
  </conditionalFormatting>
  <conditionalFormatting sqref="G19">
    <cfRule type="cellIs" dxfId="60" priority="2" operator="greaterThan">
      <formula>$E$18+$F$18</formula>
    </cfRule>
  </conditionalFormatting>
  <conditionalFormatting sqref="G20">
    <cfRule type="cellIs" dxfId="59" priority="1" operator="greaterThan">
      <formula>$E$18+$F$18</formula>
    </cfRule>
  </conditionalFormatting>
  <dataValidations count="2">
    <dataValidation type="whole" operator="greaterThanOrEqual" allowBlank="1" showInputMessage="1" showErrorMessage="1" sqref="E9:G11 E13:G14 E22:G23 E18:G20">
      <formula1>0</formula1>
    </dataValidation>
    <dataValidation type="list" allowBlank="1" showInputMessage="1" showErrorMessage="1" sqref="C1:H1">
      <formula1>$Q$1:$Q$35</formula1>
    </dataValidation>
  </dataValidations>
  <pageMargins left="0.7" right="0.7" top="0.75" bottom="0.75" header="0.3" footer="0.3"/>
  <pageSetup paperSize="9" orientation="portrait"/>
  <ignoredErrors>
    <ignoredError sqref="A9:A11 A13:A14 A18:A20 A22:A23" twoDigitTextYear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35"/>
  <sheetViews>
    <sheetView workbookViewId="0">
      <selection activeCell="C26" sqref="C26"/>
    </sheetView>
  </sheetViews>
  <sheetFormatPr defaultRowHeight="15" x14ac:dyDescent="0.25"/>
  <cols>
    <col min="1" max="1" width="9.140625" style="7" customWidth="1"/>
    <col min="3" max="3" width="15.140625" customWidth="1"/>
    <col min="4" max="4" width="12.42578125" customWidth="1"/>
    <col min="5" max="5" width="10.28515625" customWidth="1"/>
    <col min="6" max="6" width="10.42578125" customWidth="1"/>
    <col min="7" max="7" width="11.85546875" customWidth="1"/>
  </cols>
  <sheetData>
    <row r="1" spans="1:16" ht="15.75" customHeight="1" x14ac:dyDescent="0.25">
      <c r="A1" s="77" t="s">
        <v>0</v>
      </c>
      <c r="B1" s="77"/>
      <c r="C1" s="78"/>
      <c r="D1" s="79"/>
      <c r="E1" s="79"/>
      <c r="F1" s="79"/>
      <c r="G1" s="79"/>
    </row>
    <row r="2" spans="1:16" x14ac:dyDescent="0.25">
      <c r="A2" s="77" t="s">
        <v>1</v>
      </c>
      <c r="B2" s="77"/>
      <c r="C2" s="78"/>
      <c r="D2" s="79"/>
      <c r="E2" s="79"/>
      <c r="F2" s="79"/>
      <c r="G2" s="79"/>
    </row>
    <row r="3" spans="1:16" x14ac:dyDescent="0.25">
      <c r="A3" s="77" t="str">
        <f>PFV!A3</f>
        <v>időszak:</v>
      </c>
      <c r="B3" s="68"/>
      <c r="C3" s="78" t="s">
        <v>2</v>
      </c>
      <c r="D3" s="79"/>
      <c r="E3" s="79"/>
      <c r="F3" s="79"/>
      <c r="G3" s="79"/>
    </row>
    <row r="4" spans="1:16" x14ac:dyDescent="0.25">
      <c r="A4" s="10" t="s">
        <v>36</v>
      </c>
      <c r="B4" s="107" t="s">
        <v>37</v>
      </c>
      <c r="C4" s="108"/>
      <c r="D4" s="108"/>
      <c r="E4" s="108"/>
      <c r="F4" s="108"/>
      <c r="G4" s="109"/>
    </row>
    <row r="5" spans="1:16" x14ac:dyDescent="0.25">
      <c r="A5" s="10"/>
      <c r="B5" s="107" t="s">
        <v>5</v>
      </c>
      <c r="C5" s="108"/>
      <c r="D5" s="108"/>
      <c r="E5" s="108"/>
      <c r="F5" s="108"/>
      <c r="G5" s="109"/>
    </row>
    <row r="6" spans="1:16" ht="60" x14ac:dyDescent="0.25">
      <c r="A6" s="10"/>
      <c r="B6" s="111"/>
      <c r="C6" s="112"/>
      <c r="D6" s="21" t="s">
        <v>6</v>
      </c>
      <c r="E6" s="21" t="s">
        <v>7</v>
      </c>
      <c r="F6" s="21" t="s">
        <v>8</v>
      </c>
      <c r="G6" s="21" t="s">
        <v>9</v>
      </c>
    </row>
    <row r="7" spans="1:16" x14ac:dyDescent="0.25">
      <c r="A7" s="10" t="s">
        <v>38</v>
      </c>
      <c r="B7" s="95" t="s">
        <v>11</v>
      </c>
      <c r="C7" s="113"/>
      <c r="D7" s="2">
        <f>SUM(D8:D17)</f>
        <v>74</v>
      </c>
      <c r="E7" s="2">
        <f t="shared" ref="E7:F7" si="0">SUM(E8:E17)</f>
        <v>692</v>
      </c>
      <c r="F7" s="2">
        <f t="shared" si="0"/>
        <v>680</v>
      </c>
      <c r="G7" s="2">
        <f>SUM(G8:G17)</f>
        <v>86</v>
      </c>
    </row>
    <row r="8" spans="1:16" ht="75" x14ac:dyDescent="0.25">
      <c r="A8" s="10" t="s">
        <v>39</v>
      </c>
      <c r="B8" s="84" t="s">
        <v>13</v>
      </c>
      <c r="C8" s="19" t="s">
        <v>40</v>
      </c>
      <c r="D8" s="34">
        <v>8</v>
      </c>
      <c r="E8" s="34">
        <v>45</v>
      </c>
      <c r="F8" s="34">
        <v>47</v>
      </c>
      <c r="G8" s="2">
        <v>6</v>
      </c>
      <c r="H8" s="56"/>
      <c r="I8" s="57"/>
      <c r="J8" s="57"/>
      <c r="K8" s="57"/>
      <c r="L8" s="57"/>
      <c r="M8" s="57"/>
      <c r="N8" s="57"/>
      <c r="O8" s="43"/>
      <c r="P8" s="43"/>
    </row>
    <row r="9" spans="1:16" ht="75" x14ac:dyDescent="0.25">
      <c r="A9" s="10" t="s">
        <v>41</v>
      </c>
      <c r="B9" s="85"/>
      <c r="C9" s="19" t="s">
        <v>42</v>
      </c>
      <c r="D9" s="34">
        <v>0</v>
      </c>
      <c r="E9" s="34">
        <v>3</v>
      </c>
      <c r="F9" s="34">
        <v>3</v>
      </c>
      <c r="G9" s="2">
        <v>0</v>
      </c>
      <c r="H9" s="56"/>
      <c r="I9" s="57"/>
      <c r="J9" s="57"/>
      <c r="K9" s="57"/>
      <c r="L9" s="57"/>
      <c r="M9" s="57"/>
      <c r="N9" s="57"/>
      <c r="O9" s="43"/>
      <c r="P9" s="43"/>
    </row>
    <row r="10" spans="1:16" ht="45" x14ac:dyDescent="0.25">
      <c r="A10" s="10" t="s">
        <v>43</v>
      </c>
      <c r="B10" s="85"/>
      <c r="C10" s="19" t="s">
        <v>44</v>
      </c>
      <c r="D10" s="34">
        <v>1</v>
      </c>
      <c r="E10" s="34">
        <v>1</v>
      </c>
      <c r="F10" s="34">
        <v>1</v>
      </c>
      <c r="G10" s="2">
        <v>1</v>
      </c>
      <c r="H10" s="56"/>
      <c r="I10" s="60"/>
      <c r="J10" s="60"/>
      <c r="K10" s="60"/>
      <c r="L10" s="60"/>
      <c r="M10" s="60"/>
      <c r="N10" s="60"/>
    </row>
    <row r="11" spans="1:16" ht="30" x14ac:dyDescent="0.25">
      <c r="A11" s="10" t="s">
        <v>45</v>
      </c>
      <c r="B11" s="85"/>
      <c r="C11" s="19" t="s">
        <v>46</v>
      </c>
      <c r="D11" s="34">
        <v>6</v>
      </c>
      <c r="E11" s="34">
        <v>37</v>
      </c>
      <c r="F11" s="34">
        <v>34</v>
      </c>
      <c r="G11" s="2">
        <v>9</v>
      </c>
      <c r="H11" s="52"/>
      <c r="I11" s="53"/>
      <c r="J11" s="53"/>
      <c r="K11" s="53"/>
      <c r="L11" s="53"/>
      <c r="M11" s="53"/>
      <c r="N11" s="53"/>
    </row>
    <row r="12" spans="1:16" ht="86.25" customHeight="1" x14ac:dyDescent="0.25">
      <c r="A12" s="10" t="s">
        <v>47</v>
      </c>
      <c r="B12" s="85"/>
      <c r="C12" s="19" t="s">
        <v>48</v>
      </c>
      <c r="D12" s="34">
        <v>36</v>
      </c>
      <c r="E12" s="34">
        <v>342</v>
      </c>
      <c r="F12" s="34">
        <v>343</v>
      </c>
      <c r="G12" s="2">
        <v>35</v>
      </c>
      <c r="H12" s="54"/>
      <c r="I12" s="55"/>
      <c r="J12" s="60"/>
      <c r="K12" s="55"/>
      <c r="L12" s="55"/>
      <c r="M12" s="55"/>
      <c r="N12" s="55"/>
    </row>
    <row r="13" spans="1:16" ht="94.5" customHeight="1" x14ac:dyDescent="0.25">
      <c r="A13" s="10" t="s">
        <v>49</v>
      </c>
      <c r="B13" s="85"/>
      <c r="C13" s="19" t="s">
        <v>50</v>
      </c>
      <c r="D13" s="34">
        <v>0</v>
      </c>
      <c r="E13" s="34">
        <v>0</v>
      </c>
      <c r="F13" s="34">
        <v>0</v>
      </c>
      <c r="G13" s="2">
        <v>0</v>
      </c>
      <c r="H13" s="56"/>
      <c r="I13" s="60"/>
      <c r="J13" s="60"/>
      <c r="K13" s="60"/>
      <c r="L13" s="60"/>
      <c r="M13" s="60"/>
      <c r="N13" s="60"/>
    </row>
    <row r="14" spans="1:16" ht="94.5" customHeight="1" x14ac:dyDescent="0.25">
      <c r="A14" s="10" t="s">
        <v>51</v>
      </c>
      <c r="B14" s="85"/>
      <c r="C14" s="19" t="s">
        <v>52</v>
      </c>
      <c r="D14" s="34">
        <v>0</v>
      </c>
      <c r="E14" s="34">
        <v>0</v>
      </c>
      <c r="F14" s="34">
        <v>0</v>
      </c>
      <c r="G14" s="2">
        <v>0</v>
      </c>
      <c r="H14" s="56"/>
      <c r="I14" s="60"/>
      <c r="J14" s="60"/>
      <c r="K14" s="60"/>
      <c r="L14" s="60"/>
      <c r="M14" s="60"/>
      <c r="N14" s="60"/>
    </row>
    <row r="15" spans="1:16" ht="94.5" customHeight="1" x14ac:dyDescent="0.25">
      <c r="A15" s="10" t="s">
        <v>53</v>
      </c>
      <c r="B15" s="85"/>
      <c r="C15" s="19" t="s">
        <v>54</v>
      </c>
      <c r="D15" s="34">
        <v>17</v>
      </c>
      <c r="E15" s="34">
        <v>219</v>
      </c>
      <c r="F15" s="34">
        <v>207</v>
      </c>
      <c r="G15" s="2">
        <v>29</v>
      </c>
      <c r="H15" s="56"/>
      <c r="I15" s="60"/>
      <c r="J15" s="60"/>
      <c r="K15" s="60"/>
      <c r="L15" s="60"/>
      <c r="M15" s="60"/>
      <c r="N15" s="60"/>
    </row>
    <row r="16" spans="1:16" ht="94.5" customHeight="1" x14ac:dyDescent="0.25">
      <c r="A16" s="10" t="s">
        <v>55</v>
      </c>
      <c r="B16" s="85"/>
      <c r="C16" s="19" t="s">
        <v>56</v>
      </c>
      <c r="D16" s="34">
        <v>2</v>
      </c>
      <c r="E16" s="34">
        <v>15</v>
      </c>
      <c r="F16" s="34">
        <v>14</v>
      </c>
      <c r="G16" s="2">
        <v>3</v>
      </c>
      <c r="H16" s="56"/>
      <c r="I16" s="60"/>
      <c r="J16" s="60"/>
      <c r="K16" s="60"/>
      <c r="L16" s="60"/>
      <c r="M16" s="60"/>
      <c r="N16" s="60"/>
    </row>
    <row r="17" spans="1:14" ht="94.5" customHeight="1" x14ac:dyDescent="0.25">
      <c r="A17" s="10" t="s">
        <v>57</v>
      </c>
      <c r="B17" s="85"/>
      <c r="C17" s="19" t="s">
        <v>58</v>
      </c>
      <c r="D17" s="34">
        <v>4</v>
      </c>
      <c r="E17" s="34">
        <v>30</v>
      </c>
      <c r="F17" s="34">
        <v>31</v>
      </c>
      <c r="G17" s="2">
        <v>3</v>
      </c>
      <c r="H17" s="56"/>
      <c r="I17" s="60"/>
      <c r="J17" s="60"/>
      <c r="K17" s="60"/>
      <c r="L17" s="60"/>
      <c r="M17" s="60"/>
      <c r="N17" s="60"/>
    </row>
    <row r="18" spans="1:14" x14ac:dyDescent="0.25">
      <c r="A18" s="98" t="s">
        <v>59</v>
      </c>
      <c r="B18" s="99"/>
      <c r="C18" s="99"/>
      <c r="D18" s="99"/>
      <c r="E18" s="99"/>
      <c r="F18" s="99"/>
      <c r="G18" s="100"/>
    </row>
    <row r="19" spans="1:14" x14ac:dyDescent="0.25">
      <c r="A19" s="10" t="s">
        <v>60</v>
      </c>
      <c r="B19" s="93" t="s">
        <v>13</v>
      </c>
      <c r="C19" s="16" t="s">
        <v>23</v>
      </c>
      <c r="D19" s="34">
        <v>65</v>
      </c>
      <c r="E19" s="34">
        <v>586</v>
      </c>
      <c r="F19" s="34">
        <v>583</v>
      </c>
      <c r="G19" s="2">
        <v>68</v>
      </c>
    </row>
    <row r="20" spans="1:14" x14ac:dyDescent="0.25">
      <c r="A20" s="10" t="s">
        <v>61</v>
      </c>
      <c r="B20" s="94"/>
      <c r="C20" s="17" t="s">
        <v>25</v>
      </c>
      <c r="D20" s="34">
        <v>8</v>
      </c>
      <c r="E20" s="34">
        <v>83</v>
      </c>
      <c r="F20" s="34">
        <v>76</v>
      </c>
      <c r="G20" s="2">
        <v>15</v>
      </c>
    </row>
    <row r="21" spans="1:14" x14ac:dyDescent="0.25">
      <c r="A21" s="10" t="s">
        <v>62</v>
      </c>
      <c r="B21" s="107" t="s">
        <v>27</v>
      </c>
      <c r="C21" s="108"/>
      <c r="D21" s="108"/>
      <c r="E21" s="108"/>
      <c r="F21" s="108"/>
      <c r="G21" s="109"/>
    </row>
    <row r="22" spans="1:14" ht="60" x14ac:dyDescent="0.25">
      <c r="A22" s="10"/>
      <c r="B22" s="98"/>
      <c r="C22" s="100"/>
      <c r="D22" s="22" t="s">
        <v>6</v>
      </c>
      <c r="E22" s="22" t="s">
        <v>7</v>
      </c>
      <c r="F22" s="21" t="s">
        <v>8</v>
      </c>
      <c r="G22" s="21" t="s">
        <v>9</v>
      </c>
    </row>
    <row r="23" spans="1:14" x14ac:dyDescent="0.25">
      <c r="A23" s="10" t="s">
        <v>63</v>
      </c>
      <c r="B23" s="110" t="s">
        <v>11</v>
      </c>
      <c r="C23" s="110"/>
      <c r="D23" s="2">
        <f>SUM(D24:D32)</f>
        <v>0</v>
      </c>
      <c r="E23" s="2">
        <f>SUM(E24:E32)</f>
        <v>6</v>
      </c>
      <c r="F23" s="2">
        <f>SUM(F24:F32)</f>
        <v>4</v>
      </c>
      <c r="G23" s="2">
        <f>SUM(G24:G32)</f>
        <v>2</v>
      </c>
    </row>
    <row r="24" spans="1:14" ht="30" x14ac:dyDescent="0.25">
      <c r="A24" s="10" t="s">
        <v>64</v>
      </c>
      <c r="B24" s="84" t="s">
        <v>13</v>
      </c>
      <c r="C24" s="19" t="s">
        <v>46</v>
      </c>
      <c r="D24" s="34">
        <v>0</v>
      </c>
      <c r="E24" s="34">
        <v>0</v>
      </c>
      <c r="F24" s="34">
        <v>0</v>
      </c>
      <c r="G24" s="2">
        <v>0</v>
      </c>
      <c r="H24" s="56"/>
      <c r="I24" s="60"/>
      <c r="J24" s="60"/>
      <c r="K24" s="60"/>
      <c r="L24" s="60"/>
      <c r="M24" s="60"/>
      <c r="N24" s="60"/>
    </row>
    <row r="25" spans="1:14" ht="90" x14ac:dyDescent="0.25">
      <c r="A25" s="10" t="s">
        <v>65</v>
      </c>
      <c r="B25" s="85"/>
      <c r="C25" s="23" t="s">
        <v>66</v>
      </c>
      <c r="D25" s="34">
        <v>0</v>
      </c>
      <c r="E25" s="34">
        <v>0</v>
      </c>
      <c r="F25" s="34">
        <v>0</v>
      </c>
      <c r="G25" s="2">
        <v>0</v>
      </c>
      <c r="H25" s="56"/>
      <c r="I25" s="60"/>
      <c r="J25" s="60"/>
      <c r="K25" s="60"/>
      <c r="L25" s="60"/>
      <c r="M25" s="60"/>
      <c r="N25" s="60"/>
    </row>
    <row r="26" spans="1:14" ht="60" x14ac:dyDescent="0.25">
      <c r="A26" s="10" t="s">
        <v>67</v>
      </c>
      <c r="B26" s="85"/>
      <c r="C26" s="19" t="s">
        <v>68</v>
      </c>
      <c r="D26" s="34">
        <v>0</v>
      </c>
      <c r="E26" s="34">
        <v>5</v>
      </c>
      <c r="F26" s="35">
        <v>3</v>
      </c>
      <c r="G26" s="2">
        <v>2</v>
      </c>
      <c r="H26" s="52"/>
      <c r="I26" s="53"/>
      <c r="J26" s="53"/>
      <c r="K26" s="53"/>
      <c r="L26" s="53"/>
      <c r="M26" s="53"/>
      <c r="N26" s="53"/>
    </row>
    <row r="27" spans="1:14" ht="75" x14ac:dyDescent="0.25">
      <c r="A27" s="10" t="s">
        <v>69</v>
      </c>
      <c r="B27" s="85"/>
      <c r="C27" s="19" t="s">
        <v>50</v>
      </c>
      <c r="D27" s="34">
        <v>0</v>
      </c>
      <c r="E27" s="34">
        <v>0</v>
      </c>
      <c r="F27" s="34">
        <v>0</v>
      </c>
      <c r="G27" s="2">
        <v>0</v>
      </c>
      <c r="H27" s="54"/>
      <c r="I27" s="55"/>
      <c r="J27" s="55"/>
      <c r="K27" s="55"/>
      <c r="L27" s="55"/>
      <c r="M27" s="55"/>
      <c r="N27" s="55"/>
    </row>
    <row r="28" spans="1:14" ht="94.5" customHeight="1" x14ac:dyDescent="0.25">
      <c r="A28" s="10" t="s">
        <v>70</v>
      </c>
      <c r="B28" s="85"/>
      <c r="C28" s="19" t="s">
        <v>52</v>
      </c>
      <c r="D28" s="34">
        <v>0</v>
      </c>
      <c r="E28" s="34">
        <v>0</v>
      </c>
      <c r="F28" s="34">
        <v>0</v>
      </c>
      <c r="G28" s="2">
        <v>0</v>
      </c>
      <c r="H28" s="56"/>
      <c r="I28" s="60"/>
      <c r="J28" s="60"/>
      <c r="K28" s="60"/>
      <c r="L28" s="60"/>
      <c r="M28" s="60"/>
      <c r="N28" s="60"/>
    </row>
    <row r="29" spans="1:14" ht="94.5" customHeight="1" x14ac:dyDescent="0.25">
      <c r="A29" s="10" t="s">
        <v>71</v>
      </c>
      <c r="B29" s="85"/>
      <c r="C29" s="19" t="s">
        <v>54</v>
      </c>
      <c r="D29" s="34">
        <v>0</v>
      </c>
      <c r="E29" s="34">
        <v>0</v>
      </c>
      <c r="F29" s="34">
        <v>0</v>
      </c>
      <c r="G29" s="2">
        <v>0</v>
      </c>
      <c r="H29" s="56"/>
      <c r="I29" s="60"/>
      <c r="J29" s="60"/>
      <c r="K29" s="60"/>
      <c r="L29" s="60"/>
      <c r="M29" s="60"/>
      <c r="N29" s="60"/>
    </row>
    <row r="30" spans="1:14" ht="94.5" customHeight="1" x14ac:dyDescent="0.25">
      <c r="A30" s="10" t="s">
        <v>72</v>
      </c>
      <c r="B30" s="85"/>
      <c r="C30" s="19" t="s">
        <v>42</v>
      </c>
      <c r="D30" s="34">
        <v>0</v>
      </c>
      <c r="E30" s="34">
        <v>1</v>
      </c>
      <c r="F30" s="34">
        <v>1</v>
      </c>
      <c r="G30" s="2">
        <v>0</v>
      </c>
      <c r="H30" s="56"/>
      <c r="I30" s="60"/>
      <c r="J30" s="60"/>
      <c r="K30" s="60"/>
      <c r="L30" s="60"/>
      <c r="M30" s="60"/>
      <c r="N30" s="60"/>
    </row>
    <row r="31" spans="1:14" ht="94.5" customHeight="1" x14ac:dyDescent="0.25">
      <c r="A31" s="10" t="s">
        <v>73</v>
      </c>
      <c r="B31" s="85"/>
      <c r="C31" s="19" t="s">
        <v>56</v>
      </c>
      <c r="D31" s="34">
        <v>0</v>
      </c>
      <c r="E31" s="34">
        <v>0</v>
      </c>
      <c r="F31" s="34">
        <v>0</v>
      </c>
      <c r="G31" s="2">
        <v>0</v>
      </c>
      <c r="H31" s="56"/>
      <c r="I31" s="60"/>
      <c r="J31" s="60"/>
      <c r="K31" s="60"/>
      <c r="L31" s="60"/>
      <c r="M31" s="60"/>
      <c r="N31" s="60"/>
    </row>
    <row r="32" spans="1:14" ht="94.5" customHeight="1" x14ac:dyDescent="0.25">
      <c r="A32" s="10" t="s">
        <v>74</v>
      </c>
      <c r="B32" s="85"/>
      <c r="C32" s="19" t="s">
        <v>58</v>
      </c>
      <c r="D32" s="34">
        <v>0</v>
      </c>
      <c r="E32" s="34">
        <v>0</v>
      </c>
      <c r="F32" s="34">
        <v>0</v>
      </c>
      <c r="G32" s="2">
        <v>0</v>
      </c>
      <c r="H32" s="56"/>
      <c r="I32" s="60"/>
      <c r="J32" s="60"/>
      <c r="K32" s="60"/>
      <c r="L32" s="60"/>
      <c r="M32" s="60"/>
      <c r="N32" s="60"/>
    </row>
    <row r="33" spans="1:7" x14ac:dyDescent="0.25">
      <c r="A33" s="98" t="s">
        <v>59</v>
      </c>
      <c r="B33" s="99"/>
      <c r="C33" s="99"/>
      <c r="D33" s="99"/>
      <c r="E33" s="99"/>
      <c r="F33" s="99"/>
      <c r="G33" s="100"/>
    </row>
    <row r="34" spans="1:7" x14ac:dyDescent="0.25">
      <c r="A34" s="10" t="s">
        <v>75</v>
      </c>
      <c r="B34" s="93" t="s">
        <v>13</v>
      </c>
      <c r="C34" s="16" t="s">
        <v>23</v>
      </c>
      <c r="D34" s="34">
        <v>0</v>
      </c>
      <c r="E34" s="34">
        <v>4</v>
      </c>
      <c r="F34" s="34">
        <v>3</v>
      </c>
      <c r="G34" s="2">
        <v>1</v>
      </c>
    </row>
    <row r="35" spans="1:7" x14ac:dyDescent="0.25">
      <c r="A35" s="10" t="s">
        <v>76</v>
      </c>
      <c r="B35" s="94"/>
      <c r="C35" s="24" t="s">
        <v>25</v>
      </c>
      <c r="D35" s="34">
        <v>0</v>
      </c>
      <c r="E35" s="34">
        <v>2</v>
      </c>
      <c r="F35" s="34">
        <v>1</v>
      </c>
      <c r="G35" s="2">
        <v>1</v>
      </c>
    </row>
  </sheetData>
  <sheetProtection selectLockedCells="1"/>
  <mergeCells count="19">
    <mergeCell ref="A18:G18"/>
    <mergeCell ref="B4:G4"/>
    <mergeCell ref="B5:G5"/>
    <mergeCell ref="B6:C6"/>
    <mergeCell ref="A33:G33"/>
    <mergeCell ref="B7:C7"/>
    <mergeCell ref="B8:B17"/>
    <mergeCell ref="B34:B35"/>
    <mergeCell ref="B22:C22"/>
    <mergeCell ref="B19:B20"/>
    <mergeCell ref="B21:G21"/>
    <mergeCell ref="B23:C23"/>
    <mergeCell ref="B24:B32"/>
    <mergeCell ref="A1:B1"/>
    <mergeCell ref="A2:B2"/>
    <mergeCell ref="C1:G1"/>
    <mergeCell ref="C2:G2"/>
    <mergeCell ref="A3:B3"/>
    <mergeCell ref="C3:G3"/>
  </mergeCells>
  <phoneticPr fontId="0" type="noConversion"/>
  <conditionalFormatting sqref="F8:F9">
    <cfRule type="cellIs" dxfId="58" priority="15" operator="greaterThan">
      <formula>$D$8+$E$8</formula>
    </cfRule>
  </conditionalFormatting>
  <conditionalFormatting sqref="F10">
    <cfRule type="cellIs" dxfId="57" priority="13" operator="greaterThan">
      <formula>$D$10+$E$10</formula>
    </cfRule>
  </conditionalFormatting>
  <conditionalFormatting sqref="F19">
    <cfRule type="cellIs" dxfId="56" priority="11" operator="greaterThan">
      <formula>$D$19+$E$19</formula>
    </cfRule>
  </conditionalFormatting>
  <conditionalFormatting sqref="F20">
    <cfRule type="cellIs" dxfId="55" priority="10" operator="greaterThan">
      <formula>$D$20+$E$20</formula>
    </cfRule>
  </conditionalFormatting>
  <conditionalFormatting sqref="F24">
    <cfRule type="cellIs" dxfId="54" priority="9" operator="greaterThan">
      <formula>$D$24+$E$24</formula>
    </cfRule>
  </conditionalFormatting>
  <conditionalFormatting sqref="F25">
    <cfRule type="cellIs" dxfId="53" priority="8" operator="greaterThan">
      <formula>$D$25+$E$25</formula>
    </cfRule>
  </conditionalFormatting>
  <conditionalFormatting sqref="F34">
    <cfRule type="cellIs" dxfId="52" priority="6" operator="greaterThan">
      <formula>$D$34+$E$34</formula>
    </cfRule>
  </conditionalFormatting>
  <conditionalFormatting sqref="F35">
    <cfRule type="cellIs" dxfId="51" priority="5" operator="greaterThan">
      <formula>$D$35+$E$35</formula>
    </cfRule>
  </conditionalFormatting>
  <conditionalFormatting sqref="H8:N17">
    <cfRule type="containsText" dxfId="50" priority="4" operator="containsText" text="hiba">
      <formula>NOT(ISERROR(SEARCH("hiba",H8)))</formula>
    </cfRule>
  </conditionalFormatting>
  <conditionalFormatting sqref="H24:N24">
    <cfRule type="containsText" dxfId="49" priority="3" operator="containsText" text="hiba">
      <formula>NOT(ISERROR(SEARCH("hiba",H24)))</formula>
    </cfRule>
  </conditionalFormatting>
  <conditionalFormatting sqref="H25:N32">
    <cfRule type="containsText" dxfId="48" priority="2" operator="containsText" text="hiba">
      <formula>NOT(ISERROR(SEARCH("hiba",H25)))</formula>
    </cfRule>
  </conditionalFormatting>
  <dataValidations count="1">
    <dataValidation type="whole" operator="greaterThanOrEqual" allowBlank="1" showInputMessage="1" showErrorMessage="1" sqref="D34:F35 D19:F20 D24:F32 D8:F17">
      <formula1>0</formula1>
    </dataValidation>
  </dataValidations>
  <pageMargins left="0.7" right="0.7" top="0.75" bottom="0.75" header="0.3" footer="0.3"/>
  <pageSetup paperSize="9" orientation="portrait"/>
  <ignoredErrors>
    <ignoredError sqref="A23:A26 A8" twoDigitTextYear="1"/>
    <ignoredError sqref="A4" numberStoredAsText="1"/>
  </ignoredError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30"/>
  <sheetViews>
    <sheetView topLeftCell="A7" workbookViewId="0">
      <selection activeCell="G19" sqref="G19"/>
    </sheetView>
  </sheetViews>
  <sheetFormatPr defaultRowHeight="15" x14ac:dyDescent="0.25"/>
  <cols>
    <col min="1" max="1" width="9.140625" style="7" customWidth="1"/>
    <col min="3" max="3" width="18.7109375" customWidth="1"/>
    <col min="4" max="4" width="14.140625" customWidth="1"/>
    <col min="5" max="5" width="12.28515625" customWidth="1"/>
    <col min="6" max="6" width="12.42578125" customWidth="1"/>
    <col min="7" max="7" width="11.28515625" customWidth="1"/>
  </cols>
  <sheetData>
    <row r="1" spans="1:16" x14ac:dyDescent="0.25">
      <c r="A1" s="77" t="s">
        <v>0</v>
      </c>
      <c r="B1" s="77"/>
      <c r="C1" s="78"/>
      <c r="D1" s="79"/>
      <c r="E1" s="79"/>
      <c r="F1" s="79"/>
      <c r="G1" s="79"/>
    </row>
    <row r="2" spans="1:16" x14ac:dyDescent="0.25">
      <c r="A2" s="77" t="s">
        <v>1</v>
      </c>
      <c r="B2" s="77"/>
      <c r="C2" s="78"/>
      <c r="D2" s="79"/>
      <c r="E2" s="79"/>
      <c r="F2" s="79"/>
      <c r="G2" s="79"/>
    </row>
    <row r="3" spans="1:16" x14ac:dyDescent="0.25">
      <c r="A3" s="77" t="str">
        <f>PFV!A3</f>
        <v>időszak:</v>
      </c>
      <c r="B3" s="77"/>
      <c r="C3" s="78" t="s">
        <v>2</v>
      </c>
      <c r="D3" s="79"/>
      <c r="E3" s="79"/>
      <c r="F3" s="79"/>
      <c r="G3" s="79"/>
    </row>
    <row r="4" spans="1:16" x14ac:dyDescent="0.25">
      <c r="A4" s="25" t="s">
        <v>77</v>
      </c>
      <c r="B4" s="117" t="s">
        <v>78</v>
      </c>
      <c r="C4" s="105"/>
      <c r="D4" s="105"/>
      <c r="E4" s="105"/>
      <c r="F4" s="105"/>
      <c r="G4" s="106"/>
    </row>
    <row r="5" spans="1:16" x14ac:dyDescent="0.25">
      <c r="A5" s="25"/>
      <c r="B5" s="118" t="s">
        <v>5</v>
      </c>
      <c r="C5" s="105"/>
      <c r="D5" s="105"/>
      <c r="E5" s="105"/>
      <c r="F5" s="105"/>
      <c r="G5" s="106"/>
    </row>
    <row r="6" spans="1:16" ht="60" x14ac:dyDescent="0.25">
      <c r="A6" s="10"/>
      <c r="B6" s="101"/>
      <c r="C6" s="103"/>
      <c r="D6" s="19" t="s">
        <v>6</v>
      </c>
      <c r="E6" s="19" t="s">
        <v>7</v>
      </c>
      <c r="F6" s="19" t="s">
        <v>8</v>
      </c>
      <c r="G6" s="19" t="s">
        <v>9</v>
      </c>
    </row>
    <row r="7" spans="1:16" x14ac:dyDescent="0.25">
      <c r="A7" s="98" t="s">
        <v>79</v>
      </c>
      <c r="B7" s="99"/>
      <c r="C7" s="99"/>
      <c r="D7" s="99"/>
      <c r="E7" s="99"/>
      <c r="F7" s="99"/>
      <c r="G7" s="100"/>
    </row>
    <row r="8" spans="1:16" x14ac:dyDescent="0.25">
      <c r="A8" s="26" t="s">
        <v>80</v>
      </c>
      <c r="B8" s="115" t="s">
        <v>11</v>
      </c>
      <c r="C8" s="116"/>
      <c r="D8" s="38">
        <f>SUM(D9:D14)</f>
        <v>2920</v>
      </c>
      <c r="E8" s="38">
        <f t="shared" ref="E8:G8" si="0">SUM(E9:E14)</f>
        <v>2040</v>
      </c>
      <c r="F8" s="38">
        <f t="shared" si="0"/>
        <v>2238</v>
      </c>
      <c r="G8" s="38">
        <f t="shared" si="0"/>
        <v>2722</v>
      </c>
    </row>
    <row r="9" spans="1:16" ht="35.25" customHeight="1" thickBot="1" x14ac:dyDescent="0.3">
      <c r="A9" s="63" t="s">
        <v>81</v>
      </c>
      <c r="B9" s="84" t="s">
        <v>13</v>
      </c>
      <c r="C9" s="18" t="s">
        <v>82</v>
      </c>
      <c r="D9" s="34">
        <v>119</v>
      </c>
      <c r="E9" s="34">
        <v>123</v>
      </c>
      <c r="F9" s="34">
        <v>132</v>
      </c>
      <c r="G9" s="2">
        <v>110</v>
      </c>
      <c r="H9" s="56"/>
      <c r="I9" s="60"/>
      <c r="J9" s="60"/>
      <c r="K9" s="60"/>
      <c r="L9" s="60"/>
      <c r="M9" s="60"/>
      <c r="N9" s="60"/>
    </row>
    <row r="10" spans="1:16" ht="35.25" customHeight="1" thickBot="1" x14ac:dyDescent="0.3">
      <c r="A10" s="63" t="s">
        <v>83</v>
      </c>
      <c r="B10" s="85"/>
      <c r="C10" s="18" t="s">
        <v>84</v>
      </c>
      <c r="D10" s="34">
        <v>655</v>
      </c>
      <c r="E10" s="34">
        <v>494</v>
      </c>
      <c r="F10" s="41">
        <v>552</v>
      </c>
      <c r="G10" s="41">
        <v>597</v>
      </c>
      <c r="H10" s="57"/>
      <c r="I10" s="60"/>
      <c r="J10" s="57"/>
      <c r="K10" s="60"/>
      <c r="L10" s="60"/>
      <c r="M10" s="60"/>
      <c r="N10" s="60"/>
      <c r="O10" s="60"/>
      <c r="P10" s="60"/>
    </row>
    <row r="11" spans="1:16" ht="35.25" customHeight="1" thickBot="1" x14ac:dyDescent="0.3">
      <c r="A11" s="63" t="s">
        <v>85</v>
      </c>
      <c r="B11" s="85"/>
      <c r="C11" s="18" t="s">
        <v>86</v>
      </c>
      <c r="D11" s="34">
        <v>324</v>
      </c>
      <c r="E11" s="34">
        <v>120</v>
      </c>
      <c r="F11" s="34">
        <v>147</v>
      </c>
      <c r="G11" s="2">
        <v>297</v>
      </c>
      <c r="H11" s="57"/>
      <c r="I11" s="60"/>
      <c r="J11" s="60"/>
      <c r="K11" s="60"/>
      <c r="L11" s="60"/>
      <c r="M11" s="60"/>
      <c r="N11" s="60"/>
    </row>
    <row r="12" spans="1:16" ht="35.25" customHeight="1" thickBot="1" x14ac:dyDescent="0.3">
      <c r="A12" s="63" t="s">
        <v>87</v>
      </c>
      <c r="B12" s="85"/>
      <c r="C12" s="18" t="s">
        <v>88</v>
      </c>
      <c r="D12" s="34">
        <v>247</v>
      </c>
      <c r="E12" s="34">
        <v>36</v>
      </c>
      <c r="F12" s="34">
        <v>55</v>
      </c>
      <c r="G12" s="2">
        <v>228</v>
      </c>
      <c r="J12" s="60"/>
      <c r="K12" s="60"/>
      <c r="L12" s="60"/>
      <c r="M12" s="60"/>
      <c r="N12" s="60"/>
    </row>
    <row r="13" spans="1:16" ht="30.75" thickBot="1" x14ac:dyDescent="0.3">
      <c r="A13" s="64" t="s">
        <v>89</v>
      </c>
      <c r="B13" s="85"/>
      <c r="C13" s="18" t="s">
        <v>90</v>
      </c>
      <c r="D13" s="34">
        <v>0</v>
      </c>
      <c r="E13" s="34">
        <v>0</v>
      </c>
      <c r="F13" s="34">
        <v>0</v>
      </c>
      <c r="G13" s="2">
        <v>0</v>
      </c>
    </row>
    <row r="14" spans="1:16" ht="30.75" thickBot="1" x14ac:dyDescent="0.3">
      <c r="A14" s="63" t="s">
        <v>91</v>
      </c>
      <c r="B14" s="86"/>
      <c r="C14" s="27" t="s">
        <v>92</v>
      </c>
      <c r="D14" s="34">
        <v>1575</v>
      </c>
      <c r="E14" s="34">
        <v>1267</v>
      </c>
      <c r="F14" s="34">
        <v>1352</v>
      </c>
      <c r="G14" s="2">
        <v>1490</v>
      </c>
      <c r="H14" s="42"/>
      <c r="I14" s="42"/>
    </row>
    <row r="15" spans="1:16" ht="15.75" thickBot="1" x14ac:dyDescent="0.3">
      <c r="A15" s="98" t="s">
        <v>175</v>
      </c>
      <c r="B15" s="99"/>
      <c r="C15" s="99"/>
      <c r="D15" s="99"/>
      <c r="E15" s="99"/>
      <c r="F15" s="99"/>
      <c r="G15" s="99"/>
      <c r="H15" s="42"/>
      <c r="I15" s="42"/>
      <c r="J15" s="42"/>
      <c r="K15" s="42"/>
      <c r="L15" s="42"/>
      <c r="M15" s="42"/>
      <c r="N15" s="42"/>
      <c r="O15" s="42"/>
    </row>
    <row r="16" spans="1:16" ht="15.75" thickBot="1" x14ac:dyDescent="0.3">
      <c r="A16" s="65" t="s">
        <v>94</v>
      </c>
      <c r="B16" s="93" t="s">
        <v>13</v>
      </c>
      <c r="C16" s="28" t="s">
        <v>23</v>
      </c>
      <c r="D16" s="36">
        <v>2571</v>
      </c>
      <c r="E16" s="34">
        <v>1816</v>
      </c>
      <c r="F16" s="34">
        <v>1939</v>
      </c>
      <c r="G16" s="45">
        <v>2448</v>
      </c>
      <c r="H16" s="42"/>
      <c r="I16" s="42"/>
      <c r="J16" s="42"/>
      <c r="K16" s="42"/>
      <c r="L16" s="42"/>
      <c r="M16" s="42"/>
      <c r="N16" s="42"/>
      <c r="O16" s="42"/>
    </row>
    <row r="17" spans="1:16" ht="15.75" thickBot="1" x14ac:dyDescent="0.3">
      <c r="A17" s="65" t="s">
        <v>95</v>
      </c>
      <c r="B17" s="94"/>
      <c r="C17" s="16" t="s">
        <v>25</v>
      </c>
      <c r="D17" s="34">
        <v>198</v>
      </c>
      <c r="E17" s="34">
        <v>187</v>
      </c>
      <c r="F17" s="34">
        <v>138</v>
      </c>
      <c r="G17" s="45">
        <v>247</v>
      </c>
      <c r="H17" s="57"/>
      <c r="I17" s="57"/>
      <c r="J17" s="42"/>
      <c r="K17" s="42"/>
      <c r="L17" s="42"/>
      <c r="M17" s="42"/>
      <c r="N17" s="42"/>
      <c r="O17" s="42"/>
    </row>
    <row r="18" spans="1:16" ht="15.75" thickBot="1" x14ac:dyDescent="0.3">
      <c r="A18" s="29" t="s">
        <v>96</v>
      </c>
      <c r="B18" s="114" t="s">
        <v>27</v>
      </c>
      <c r="C18" s="105"/>
      <c r="D18" s="105"/>
      <c r="E18" s="105"/>
      <c r="F18" s="105"/>
      <c r="G18" s="105"/>
      <c r="J18" s="42"/>
      <c r="K18" s="42"/>
      <c r="L18" s="42"/>
      <c r="M18" s="42"/>
      <c r="N18" s="42"/>
      <c r="O18" s="42"/>
    </row>
    <row r="19" spans="1:16" ht="60.75" thickBot="1" x14ac:dyDescent="0.3">
      <c r="A19" s="10"/>
      <c r="B19" s="121"/>
      <c r="C19" s="121"/>
      <c r="D19" s="19" t="s">
        <v>6</v>
      </c>
      <c r="E19" s="19" t="s">
        <v>7</v>
      </c>
      <c r="F19" s="19" t="s">
        <v>8</v>
      </c>
      <c r="G19" s="19" t="s">
        <v>9</v>
      </c>
    </row>
    <row r="20" spans="1:16" ht="15.75" thickBot="1" x14ac:dyDescent="0.3">
      <c r="A20" s="98" t="s">
        <v>79</v>
      </c>
      <c r="B20" s="99"/>
      <c r="C20" s="99"/>
      <c r="D20" s="99"/>
      <c r="E20" s="99"/>
      <c r="F20" s="99"/>
      <c r="G20" s="100"/>
    </row>
    <row r="21" spans="1:16" ht="15.75" thickBot="1" x14ac:dyDescent="0.3">
      <c r="A21" s="10" t="s">
        <v>96</v>
      </c>
      <c r="B21" s="119" t="s">
        <v>11</v>
      </c>
      <c r="C21" s="120"/>
      <c r="D21" s="39">
        <f>SUM(D22:D27)</f>
        <v>10</v>
      </c>
      <c r="E21" s="39">
        <f>SUM(E22:E27)</f>
        <v>16</v>
      </c>
      <c r="F21" s="39">
        <f>SUM(F22:F27)</f>
        <v>16</v>
      </c>
      <c r="G21" s="2">
        <f t="shared" ref="G21" si="1">D21+E21-F21</f>
        <v>10</v>
      </c>
      <c r="H21" s="56"/>
      <c r="I21" s="60"/>
    </row>
    <row r="22" spans="1:16" ht="30.75" thickBot="1" x14ac:dyDescent="0.3">
      <c r="A22" s="65" t="s">
        <v>97</v>
      </c>
      <c r="B22" s="84" t="s">
        <v>13</v>
      </c>
      <c r="C22" s="18" t="s">
        <v>82</v>
      </c>
      <c r="D22" s="34">
        <v>1</v>
      </c>
      <c r="E22" s="34">
        <v>2</v>
      </c>
      <c r="F22" s="34">
        <v>2</v>
      </c>
      <c r="G22" s="2">
        <v>1</v>
      </c>
      <c r="H22" s="57"/>
      <c r="I22" s="60"/>
      <c r="J22" s="60"/>
      <c r="K22" s="60"/>
      <c r="L22" s="60"/>
      <c r="M22" s="60"/>
      <c r="N22" s="60"/>
    </row>
    <row r="23" spans="1:16" ht="30.75" thickBot="1" x14ac:dyDescent="0.3">
      <c r="A23" s="65" t="s">
        <v>98</v>
      </c>
      <c r="B23" s="85"/>
      <c r="C23" s="18" t="s">
        <v>84</v>
      </c>
      <c r="D23" s="34">
        <v>7</v>
      </c>
      <c r="E23" s="34">
        <v>11</v>
      </c>
      <c r="F23" s="41">
        <v>9</v>
      </c>
      <c r="G23" s="41">
        <v>9</v>
      </c>
      <c r="H23" s="57"/>
      <c r="I23" s="60"/>
      <c r="J23" s="57"/>
      <c r="K23" s="60"/>
      <c r="L23" s="60"/>
      <c r="M23" s="60"/>
      <c r="N23" s="60"/>
      <c r="O23" s="60"/>
      <c r="P23" s="60"/>
    </row>
    <row r="24" spans="1:16" ht="30.75" thickBot="1" x14ac:dyDescent="0.3">
      <c r="A24" s="65" t="s">
        <v>99</v>
      </c>
      <c r="B24" s="85"/>
      <c r="C24" s="18" t="s">
        <v>86</v>
      </c>
      <c r="D24" s="34">
        <v>0</v>
      </c>
      <c r="E24" s="34">
        <v>0</v>
      </c>
      <c r="F24" s="34">
        <v>0</v>
      </c>
      <c r="G24" s="2">
        <v>0</v>
      </c>
      <c r="J24" s="60"/>
      <c r="K24" s="60"/>
      <c r="L24" s="60"/>
      <c r="M24" s="60"/>
      <c r="N24" s="60"/>
    </row>
    <row r="25" spans="1:16" ht="30.75" thickBot="1" x14ac:dyDescent="0.3">
      <c r="A25" s="65" t="s">
        <v>100</v>
      </c>
      <c r="B25" s="85"/>
      <c r="C25" s="18" t="s">
        <v>88</v>
      </c>
      <c r="D25" s="34">
        <v>0</v>
      </c>
      <c r="E25" s="34">
        <v>0</v>
      </c>
      <c r="F25" s="34">
        <v>0</v>
      </c>
      <c r="G25" s="2">
        <v>0</v>
      </c>
      <c r="J25" s="60"/>
      <c r="K25" s="60"/>
      <c r="L25" s="60"/>
      <c r="M25" s="60"/>
      <c r="N25" s="60"/>
    </row>
    <row r="26" spans="1:16" ht="30.75" thickBot="1" x14ac:dyDescent="0.3">
      <c r="A26" s="66" t="s">
        <v>101</v>
      </c>
      <c r="B26" s="85"/>
      <c r="C26" s="18" t="s">
        <v>90</v>
      </c>
      <c r="D26" s="34">
        <v>0</v>
      </c>
      <c r="E26" s="34">
        <v>0</v>
      </c>
      <c r="F26" s="34">
        <v>0</v>
      </c>
      <c r="G26" s="2">
        <v>0</v>
      </c>
    </row>
    <row r="27" spans="1:16" ht="30.75" thickBot="1" x14ac:dyDescent="0.3">
      <c r="A27" s="65" t="s">
        <v>102</v>
      </c>
      <c r="B27" s="86"/>
      <c r="C27" s="27" t="s">
        <v>92</v>
      </c>
      <c r="D27" s="34">
        <v>2</v>
      </c>
      <c r="E27" s="34">
        <v>3</v>
      </c>
      <c r="F27" s="34">
        <v>5</v>
      </c>
      <c r="G27" s="2">
        <v>0</v>
      </c>
    </row>
    <row r="28" spans="1:16" ht="15.75" thickBot="1" x14ac:dyDescent="0.3">
      <c r="A28" s="98" t="s">
        <v>93</v>
      </c>
      <c r="B28" s="99"/>
      <c r="C28" s="99"/>
      <c r="D28" s="99"/>
      <c r="E28" s="99"/>
      <c r="F28" s="99"/>
      <c r="G28" s="100"/>
    </row>
    <row r="29" spans="1:16" ht="15.75" thickBot="1" x14ac:dyDescent="0.3">
      <c r="A29" s="65" t="s">
        <v>103</v>
      </c>
      <c r="B29" s="93" t="s">
        <v>13</v>
      </c>
      <c r="C29" s="28" t="s">
        <v>23</v>
      </c>
      <c r="D29" s="36">
        <v>9</v>
      </c>
      <c r="E29" s="34">
        <v>14</v>
      </c>
      <c r="F29" s="34">
        <v>13</v>
      </c>
      <c r="G29" s="2">
        <v>10</v>
      </c>
      <c r="H29" s="56"/>
      <c r="I29" s="60"/>
    </row>
    <row r="30" spans="1:16" ht="15.75" thickBot="1" x14ac:dyDescent="0.3">
      <c r="A30" s="65" t="s">
        <v>104</v>
      </c>
      <c r="B30" s="94"/>
      <c r="C30" s="16" t="s">
        <v>25</v>
      </c>
      <c r="D30" s="34">
        <v>0</v>
      </c>
      <c r="E30" s="34">
        <v>2</v>
      </c>
      <c r="F30" s="34">
        <v>2</v>
      </c>
      <c r="G30" s="2">
        <v>0</v>
      </c>
      <c r="H30" s="56"/>
      <c r="I30" s="60"/>
    </row>
  </sheetData>
  <sheetProtection selectLockedCells="1"/>
  <mergeCells count="21">
    <mergeCell ref="B22:B27"/>
    <mergeCell ref="B21:C21"/>
    <mergeCell ref="B19:C19"/>
    <mergeCell ref="B29:B30"/>
    <mergeCell ref="A20:G20"/>
    <mergeCell ref="A28:G28"/>
    <mergeCell ref="C2:G2"/>
    <mergeCell ref="C1:G1"/>
    <mergeCell ref="B9:B14"/>
    <mergeCell ref="B18:G18"/>
    <mergeCell ref="A15:G15"/>
    <mergeCell ref="B16:B17"/>
    <mergeCell ref="B8:C8"/>
    <mergeCell ref="A3:B3"/>
    <mergeCell ref="C3:G3"/>
    <mergeCell ref="A1:B1"/>
    <mergeCell ref="A2:B2"/>
    <mergeCell ref="A7:G7"/>
    <mergeCell ref="B4:G4"/>
    <mergeCell ref="B5:G5"/>
    <mergeCell ref="B6:C6"/>
  </mergeCells>
  <phoneticPr fontId="0" type="noConversion"/>
  <conditionalFormatting sqref="F9 F11:F12">
    <cfRule type="cellIs" dxfId="47" priority="28" operator="greaterThan">
      <formula>$D$9+$E$9</formula>
    </cfRule>
  </conditionalFormatting>
  <conditionalFormatting sqref="F13">
    <cfRule type="cellIs" dxfId="46" priority="27" operator="greaterThan">
      <formula>$D$13+$E$13</formula>
    </cfRule>
  </conditionalFormatting>
  <conditionalFormatting sqref="F14">
    <cfRule type="cellIs" dxfId="45" priority="24" operator="greaterThan">
      <formula>$D$14+$E$14</formula>
    </cfRule>
    <cfRule type="cellIs" dxfId="44" priority="26" operator="greaterThan">
      <formula>"75$D$12+$E$12"</formula>
    </cfRule>
  </conditionalFormatting>
  <conditionalFormatting sqref="F16">
    <cfRule type="cellIs" dxfId="43" priority="25" operator="greaterThan">
      <formula>$D$16+$E$16</formula>
    </cfRule>
  </conditionalFormatting>
  <conditionalFormatting sqref="F22 F24:F25">
    <cfRule type="cellIs" dxfId="42" priority="19" operator="greaterThan">
      <formula>$D$22+$E$22</formula>
    </cfRule>
  </conditionalFormatting>
  <conditionalFormatting sqref="F26">
    <cfRule type="cellIs" dxfId="41" priority="18" operator="greaterThan">
      <formula>$D$26+$E$26</formula>
    </cfRule>
  </conditionalFormatting>
  <conditionalFormatting sqref="F27">
    <cfRule type="cellIs" dxfId="40" priority="17" operator="greaterThan">
      <formula>$D$27+$E$27</formula>
    </cfRule>
  </conditionalFormatting>
  <conditionalFormatting sqref="F29">
    <cfRule type="cellIs" dxfId="39" priority="16" operator="greaterThan">
      <formula>$D$29+$E$29</formula>
    </cfRule>
  </conditionalFormatting>
  <conditionalFormatting sqref="F30">
    <cfRule type="cellIs" dxfId="38" priority="15" operator="greaterThan">
      <formula>$D$30+$E$30</formula>
    </cfRule>
  </conditionalFormatting>
  <conditionalFormatting sqref="H9:N9 J10:P10 J11:N12 H10:I11 H17:I17 H29:I30 J22:N22 J24:N25 H21:I22 H23:P23">
    <cfRule type="containsText" dxfId="37" priority="10" operator="containsText" text="hiba">
      <formula>NOT(ISERROR(SEARCH("hiba",H9)))</formula>
    </cfRule>
  </conditionalFormatting>
  <dataValidations count="1">
    <dataValidation type="whole" operator="greaterThanOrEqual" allowBlank="1" showInputMessage="1" showErrorMessage="1" sqref="D16:F17 D29:F30 G10 D9:F14 G23 D22:F27">
      <formula1>0</formula1>
    </dataValidation>
  </dataValidations>
  <pageMargins left="0.7" right="0.7" top="0.75" bottom="0.75" header="0.3" footer="0.3"/>
  <pageSetup paperSize="9" orientation="portrait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24"/>
  <sheetViews>
    <sheetView topLeftCell="A7" workbookViewId="0">
      <selection activeCell="B6" sqref="B6:C6"/>
    </sheetView>
  </sheetViews>
  <sheetFormatPr defaultRowHeight="15" x14ac:dyDescent="0.25"/>
  <cols>
    <col min="1" max="1" width="9.140625" style="7" customWidth="1"/>
    <col min="3" max="3" width="18.7109375" customWidth="1"/>
    <col min="4" max="4" width="14.140625" customWidth="1"/>
    <col min="5" max="5" width="12.28515625" customWidth="1"/>
    <col min="6" max="6" width="12.42578125" customWidth="1"/>
    <col min="7" max="7" width="11.28515625" customWidth="1"/>
  </cols>
  <sheetData>
    <row r="1" spans="1:14" x14ac:dyDescent="0.25">
      <c r="A1" s="77" t="s">
        <v>0</v>
      </c>
      <c r="B1" s="77"/>
      <c r="C1" s="78"/>
      <c r="D1" s="79"/>
      <c r="E1" s="79"/>
      <c r="F1" s="79"/>
      <c r="G1" s="79"/>
    </row>
    <row r="2" spans="1:14" x14ac:dyDescent="0.25">
      <c r="A2" s="77" t="s">
        <v>1</v>
      </c>
      <c r="B2" s="77"/>
      <c r="C2" s="78"/>
      <c r="D2" s="79"/>
      <c r="E2" s="79"/>
      <c r="F2" s="79"/>
      <c r="G2" s="79"/>
    </row>
    <row r="3" spans="1:14" x14ac:dyDescent="0.25">
      <c r="A3" s="67" t="str">
        <f>PFV!A3</f>
        <v>időszak:</v>
      </c>
      <c r="B3" s="68"/>
      <c r="C3" s="78" t="s">
        <v>2</v>
      </c>
      <c r="D3" s="79"/>
      <c r="E3" s="79"/>
      <c r="F3" s="79"/>
      <c r="G3" s="79"/>
    </row>
    <row r="4" spans="1:14" x14ac:dyDescent="0.25">
      <c r="A4" s="25" t="s">
        <v>3</v>
      </c>
      <c r="B4" s="117" t="s">
        <v>4</v>
      </c>
      <c r="C4" s="105"/>
      <c r="D4" s="105"/>
      <c r="E4" s="105"/>
      <c r="F4" s="105"/>
      <c r="G4" s="106"/>
    </row>
    <row r="5" spans="1:14" x14ac:dyDescent="0.25">
      <c r="A5" s="25"/>
      <c r="B5" s="118" t="s">
        <v>5</v>
      </c>
      <c r="C5" s="105"/>
      <c r="D5" s="105"/>
      <c r="E5" s="105"/>
      <c r="F5" s="105"/>
      <c r="G5" s="106"/>
    </row>
    <row r="6" spans="1:14" ht="60" x14ac:dyDescent="0.25">
      <c r="A6" s="10"/>
      <c r="B6" s="101"/>
      <c r="C6" s="103"/>
      <c r="D6" s="19" t="s">
        <v>6</v>
      </c>
      <c r="E6" s="19" t="s">
        <v>7</v>
      </c>
      <c r="F6" s="19" t="s">
        <v>8</v>
      </c>
      <c r="G6" s="19" t="s">
        <v>9</v>
      </c>
    </row>
    <row r="7" spans="1:14" x14ac:dyDescent="0.25">
      <c r="A7" s="26" t="s">
        <v>10</v>
      </c>
      <c r="B7" s="115" t="s">
        <v>11</v>
      </c>
      <c r="C7" s="116"/>
      <c r="D7" s="2">
        <f>D8+D9+D10+D11</f>
        <v>0</v>
      </c>
      <c r="E7" s="2">
        <f>SUM(E8:E11)</f>
        <v>2</v>
      </c>
      <c r="F7" s="2">
        <f>SUM(F8:F11)</f>
        <v>2</v>
      </c>
      <c r="G7" s="2">
        <f>D7+E7-F7</f>
        <v>0</v>
      </c>
    </row>
    <row r="8" spans="1:14" ht="45" x14ac:dyDescent="0.25">
      <c r="A8" s="10" t="s">
        <v>12</v>
      </c>
      <c r="B8" s="84" t="s">
        <v>13</v>
      </c>
      <c r="C8" s="19" t="s">
        <v>14</v>
      </c>
      <c r="D8" s="35">
        <v>0</v>
      </c>
      <c r="E8" s="34">
        <v>0</v>
      </c>
      <c r="F8" s="34">
        <v>0</v>
      </c>
      <c r="G8" s="2">
        <v>0</v>
      </c>
      <c r="H8" s="56"/>
      <c r="I8" s="57"/>
      <c r="J8" s="57"/>
      <c r="K8" s="57"/>
      <c r="L8" s="57"/>
      <c r="M8" s="57"/>
      <c r="N8" s="57"/>
    </row>
    <row r="9" spans="1:14" ht="30" x14ac:dyDescent="0.25">
      <c r="A9" s="10" t="s">
        <v>15</v>
      </c>
      <c r="B9" s="85"/>
      <c r="C9" s="18" t="s">
        <v>16</v>
      </c>
      <c r="D9" s="34">
        <v>0</v>
      </c>
      <c r="E9" s="34">
        <v>2</v>
      </c>
      <c r="F9" s="34">
        <v>2</v>
      </c>
      <c r="G9" s="2">
        <v>0</v>
      </c>
      <c r="H9" s="56"/>
      <c r="I9" s="57"/>
      <c r="J9" s="57"/>
      <c r="K9" s="57"/>
      <c r="L9" s="57"/>
      <c r="M9" s="57"/>
      <c r="N9" s="57"/>
    </row>
    <row r="10" spans="1:14" ht="60" x14ac:dyDescent="0.25">
      <c r="A10" s="10" t="s">
        <v>17</v>
      </c>
      <c r="B10" s="85"/>
      <c r="C10" s="18" t="s">
        <v>18</v>
      </c>
      <c r="D10" s="34">
        <v>0</v>
      </c>
      <c r="E10" s="34">
        <v>0</v>
      </c>
      <c r="F10" s="34">
        <v>0</v>
      </c>
      <c r="G10" s="2">
        <v>0</v>
      </c>
      <c r="H10" s="56"/>
      <c r="I10" s="57"/>
      <c r="J10" s="57"/>
      <c r="K10" s="57"/>
      <c r="L10" s="57"/>
      <c r="M10" s="57"/>
      <c r="N10" s="57"/>
    </row>
    <row r="11" spans="1:14" ht="75" x14ac:dyDescent="0.25">
      <c r="A11" s="10" t="s">
        <v>19</v>
      </c>
      <c r="B11" s="86"/>
      <c r="C11" s="27" t="s">
        <v>20</v>
      </c>
      <c r="D11" s="34">
        <v>0</v>
      </c>
      <c r="E11" s="34">
        <v>0</v>
      </c>
      <c r="F11" s="34">
        <v>0</v>
      </c>
      <c r="G11" s="2">
        <v>0</v>
      </c>
    </row>
    <row r="12" spans="1:14" x14ac:dyDescent="0.25">
      <c r="A12" s="98" t="s">
        <v>21</v>
      </c>
      <c r="B12" s="99"/>
      <c r="C12" s="99"/>
      <c r="D12" s="99"/>
      <c r="E12" s="99"/>
      <c r="F12" s="99"/>
      <c r="G12" s="100"/>
    </row>
    <row r="13" spans="1:14" x14ac:dyDescent="0.25">
      <c r="A13" s="10" t="s">
        <v>22</v>
      </c>
      <c r="B13" s="93" t="s">
        <v>13</v>
      </c>
      <c r="C13" s="28" t="s">
        <v>23</v>
      </c>
      <c r="D13" s="34">
        <v>0</v>
      </c>
      <c r="E13" s="34">
        <v>2</v>
      </c>
      <c r="F13" s="34">
        <v>2</v>
      </c>
      <c r="G13" s="2">
        <v>0</v>
      </c>
    </row>
    <row r="14" spans="1:14" x14ac:dyDescent="0.25">
      <c r="A14" s="10" t="s">
        <v>24</v>
      </c>
      <c r="B14" s="94"/>
      <c r="C14" s="16" t="s">
        <v>25</v>
      </c>
      <c r="D14" s="34">
        <v>0</v>
      </c>
      <c r="E14" s="34">
        <v>0</v>
      </c>
      <c r="F14" s="34">
        <v>0</v>
      </c>
      <c r="G14" s="2">
        <v>0</v>
      </c>
    </row>
    <row r="15" spans="1:14" x14ac:dyDescent="0.25">
      <c r="A15" s="29" t="s">
        <v>26</v>
      </c>
      <c r="B15" s="114" t="s">
        <v>27</v>
      </c>
      <c r="C15" s="105"/>
      <c r="D15" s="105"/>
      <c r="E15" s="105"/>
      <c r="F15" s="105"/>
      <c r="G15" s="106"/>
    </row>
    <row r="16" spans="1:14" ht="60" x14ac:dyDescent="0.25">
      <c r="A16" s="10"/>
      <c r="B16" s="121"/>
      <c r="C16" s="121"/>
      <c r="D16" s="32" t="s">
        <v>6</v>
      </c>
      <c r="E16" s="32" t="s">
        <v>7</v>
      </c>
      <c r="F16" s="32" t="s">
        <v>8</v>
      </c>
      <c r="G16" s="32" t="s">
        <v>9</v>
      </c>
    </row>
    <row r="17" spans="1:14" x14ac:dyDescent="0.25">
      <c r="A17" s="10" t="s">
        <v>28</v>
      </c>
      <c r="B17" s="119" t="s">
        <v>11</v>
      </c>
      <c r="C17" s="120"/>
      <c r="D17" s="5">
        <f>SUM(D18:D21)</f>
        <v>0</v>
      </c>
      <c r="E17" s="5">
        <f>SUM(E18:E21)</f>
        <v>0</v>
      </c>
      <c r="F17" s="5">
        <f>SUM(F18:F21)</f>
        <v>0</v>
      </c>
      <c r="G17" s="2">
        <f t="shared" ref="G17" si="0">D17+E17-F17</f>
        <v>0</v>
      </c>
    </row>
    <row r="18" spans="1:14" ht="45" x14ac:dyDescent="0.25">
      <c r="A18" s="10" t="s">
        <v>29</v>
      </c>
      <c r="B18" s="84" t="s">
        <v>13</v>
      </c>
      <c r="C18" s="19" t="s">
        <v>14</v>
      </c>
      <c r="D18" s="34">
        <v>0</v>
      </c>
      <c r="E18" s="34">
        <v>0</v>
      </c>
      <c r="F18" s="34">
        <v>0</v>
      </c>
      <c r="G18" s="2">
        <v>0</v>
      </c>
      <c r="H18" s="56"/>
      <c r="I18" s="57"/>
      <c r="J18" s="57"/>
      <c r="K18" s="57"/>
      <c r="L18" s="57"/>
      <c r="M18" s="57"/>
      <c r="N18" s="57"/>
    </row>
    <row r="19" spans="1:14" ht="30" x14ac:dyDescent="0.25">
      <c r="A19" s="10" t="s">
        <v>30</v>
      </c>
      <c r="B19" s="85"/>
      <c r="C19" s="18" t="s">
        <v>16</v>
      </c>
      <c r="D19" s="34">
        <v>0</v>
      </c>
      <c r="E19" s="34">
        <v>0</v>
      </c>
      <c r="F19" s="34">
        <v>0</v>
      </c>
      <c r="G19" s="2">
        <v>0</v>
      </c>
      <c r="H19" s="56"/>
      <c r="I19" s="57"/>
      <c r="J19" s="57"/>
      <c r="K19" s="57"/>
      <c r="L19" s="57"/>
      <c r="M19" s="57"/>
      <c r="N19" s="57"/>
    </row>
    <row r="20" spans="1:14" ht="60" x14ac:dyDescent="0.25">
      <c r="A20" s="10" t="s">
        <v>31</v>
      </c>
      <c r="B20" s="85"/>
      <c r="C20" s="18" t="s">
        <v>18</v>
      </c>
      <c r="D20" s="34">
        <v>0</v>
      </c>
      <c r="E20" s="34">
        <v>0</v>
      </c>
      <c r="F20" s="34">
        <v>0</v>
      </c>
      <c r="G20" s="2">
        <v>0</v>
      </c>
      <c r="H20" s="56"/>
      <c r="I20" s="57"/>
      <c r="J20" s="57"/>
      <c r="K20" s="57"/>
      <c r="L20" s="57"/>
      <c r="M20" s="57"/>
      <c r="N20" s="57"/>
    </row>
    <row r="21" spans="1:14" ht="75" x14ac:dyDescent="0.25">
      <c r="A21" s="10" t="s">
        <v>32</v>
      </c>
      <c r="B21" s="86"/>
      <c r="C21" s="18" t="s">
        <v>33</v>
      </c>
      <c r="D21" s="34">
        <v>0</v>
      </c>
      <c r="E21" s="34">
        <v>0</v>
      </c>
      <c r="F21" s="34">
        <v>0</v>
      </c>
      <c r="G21" s="2">
        <v>0</v>
      </c>
    </row>
    <row r="22" spans="1:14" x14ac:dyDescent="0.25">
      <c r="A22" s="98" t="s">
        <v>21</v>
      </c>
      <c r="B22" s="99"/>
      <c r="C22" s="99"/>
      <c r="D22" s="99"/>
      <c r="E22" s="99"/>
      <c r="F22" s="99"/>
      <c r="G22" s="100"/>
    </row>
    <row r="23" spans="1:14" x14ac:dyDescent="0.25">
      <c r="A23" s="10" t="s">
        <v>34</v>
      </c>
      <c r="B23" s="93" t="s">
        <v>13</v>
      </c>
      <c r="C23" s="28" t="s">
        <v>23</v>
      </c>
      <c r="D23" s="36">
        <v>0</v>
      </c>
      <c r="E23" s="34">
        <v>0</v>
      </c>
      <c r="F23" s="34">
        <v>0</v>
      </c>
      <c r="G23" s="2">
        <v>0</v>
      </c>
    </row>
    <row r="24" spans="1:14" x14ac:dyDescent="0.25">
      <c r="A24" s="10" t="s">
        <v>35</v>
      </c>
      <c r="B24" s="94"/>
      <c r="C24" s="16" t="s">
        <v>25</v>
      </c>
      <c r="D24" s="34">
        <v>0</v>
      </c>
      <c r="E24" s="34">
        <v>0</v>
      </c>
      <c r="F24" s="34">
        <v>0</v>
      </c>
      <c r="G24" s="2">
        <v>0</v>
      </c>
    </row>
  </sheetData>
  <sheetProtection selectLockedCells="1"/>
  <mergeCells count="19">
    <mergeCell ref="B23:B24"/>
    <mergeCell ref="A22:G22"/>
    <mergeCell ref="A12:G12"/>
    <mergeCell ref="B4:G4"/>
    <mergeCell ref="B5:G5"/>
    <mergeCell ref="B15:G15"/>
    <mergeCell ref="B16:C16"/>
    <mergeCell ref="B17:C17"/>
    <mergeCell ref="B18:B21"/>
    <mergeCell ref="C2:G2"/>
    <mergeCell ref="C1:G1"/>
    <mergeCell ref="A1:B1"/>
    <mergeCell ref="A2:B2"/>
    <mergeCell ref="B13:B14"/>
    <mergeCell ref="B6:C6"/>
    <mergeCell ref="B7:C7"/>
    <mergeCell ref="B8:B11"/>
    <mergeCell ref="C3:G3"/>
    <mergeCell ref="A3:B3"/>
  </mergeCells>
  <phoneticPr fontId="0" type="noConversion"/>
  <conditionalFormatting sqref="F8">
    <cfRule type="cellIs" dxfId="36" priority="18" operator="greaterThan">
      <formula>$D$8+$E$8</formula>
    </cfRule>
  </conditionalFormatting>
  <conditionalFormatting sqref="F9">
    <cfRule type="cellIs" dxfId="35" priority="17" operator="greaterThan">
      <formula>$D$9+$E$9</formula>
    </cfRule>
  </conditionalFormatting>
  <conditionalFormatting sqref="F10">
    <cfRule type="cellIs" dxfId="34" priority="16" operator="greaterThan">
      <formula>$D$10+$E$10</formula>
    </cfRule>
  </conditionalFormatting>
  <conditionalFormatting sqref="F11">
    <cfRule type="cellIs" dxfId="33" priority="15" operator="greaterThan">
      <formula>$D$11+$E$11</formula>
    </cfRule>
  </conditionalFormatting>
  <conditionalFormatting sqref="F13">
    <cfRule type="cellIs" dxfId="32" priority="14" operator="greaterThan">
      <formula>$D$13+$E$13</formula>
    </cfRule>
  </conditionalFormatting>
  <conditionalFormatting sqref="F14">
    <cfRule type="cellIs" dxfId="31" priority="13" operator="greaterThan">
      <formula>$D$14+$E$14</formula>
    </cfRule>
  </conditionalFormatting>
  <conditionalFormatting sqref="F18">
    <cfRule type="cellIs" dxfId="30" priority="12" operator="greaterThan">
      <formula>$D$18+$E$18</formula>
    </cfRule>
  </conditionalFormatting>
  <conditionalFormatting sqref="F19">
    <cfRule type="cellIs" dxfId="29" priority="11" operator="greaterThan">
      <formula>$D$19+$E$19</formula>
    </cfRule>
  </conditionalFormatting>
  <conditionalFormatting sqref="F20">
    <cfRule type="cellIs" dxfId="28" priority="10" operator="greaterThan">
      <formula>$D$20+$E$20</formula>
    </cfRule>
  </conditionalFormatting>
  <conditionalFormatting sqref="F21">
    <cfRule type="cellIs" dxfId="27" priority="9" operator="greaterThan">
      <formula>$D$21+$E$21</formula>
    </cfRule>
  </conditionalFormatting>
  <conditionalFormatting sqref="F23">
    <cfRule type="cellIs" dxfId="26" priority="8" operator="greaterThan">
      <formula>$D$23+$E$23</formula>
    </cfRule>
  </conditionalFormatting>
  <conditionalFormatting sqref="F24">
    <cfRule type="cellIs" dxfId="25" priority="7" operator="greaterThan">
      <formula>$D$24+$E$24</formula>
    </cfRule>
  </conditionalFormatting>
  <conditionalFormatting sqref="H8:N8">
    <cfRule type="containsText" dxfId="24" priority="6" operator="containsText" text="hiba">
      <formula>NOT(ISERROR(SEARCH("hiba",H8)))</formula>
    </cfRule>
  </conditionalFormatting>
  <conditionalFormatting sqref="H9:N9">
    <cfRule type="containsText" dxfId="23" priority="5" operator="containsText" text="hiba">
      <formula>NOT(ISERROR(SEARCH("hiba",H9)))</formula>
    </cfRule>
  </conditionalFormatting>
  <conditionalFormatting sqref="H10:N10">
    <cfRule type="containsText" dxfId="22" priority="4" operator="containsText" text="hiba">
      <formula>NOT(ISERROR(SEARCH("hiba",H10)))</formula>
    </cfRule>
  </conditionalFormatting>
  <conditionalFormatting sqref="H18:N18">
    <cfRule type="containsText" dxfId="21" priority="3" operator="containsText" text="hiba">
      <formula>NOT(ISERROR(SEARCH("hiba",H18)))</formula>
    </cfRule>
  </conditionalFormatting>
  <conditionalFormatting sqref="H19:N19">
    <cfRule type="containsText" dxfId="20" priority="2" operator="containsText" text="hiba">
      <formula>NOT(ISERROR(SEARCH("hiba",H19)))</formula>
    </cfRule>
  </conditionalFormatting>
  <conditionalFormatting sqref="H20:N20">
    <cfRule type="containsText" dxfId="19" priority="1" operator="containsText" text="hiba">
      <formula>NOT(ISERROR(SEARCH("hiba",H20)))</formula>
    </cfRule>
  </conditionalFormatting>
  <dataValidations count="1">
    <dataValidation type="whole" operator="greaterThanOrEqual" allowBlank="1" showInputMessage="1" showErrorMessage="1" sqref="D8:F11 D13:F14 D18:F21 D23:F24">
      <formula1>0</formula1>
    </dataValidation>
  </dataValidations>
  <pageMargins left="0.7" right="0.7" top="0.75" bottom="0.75" header="0.3" footer="0.3"/>
  <pageSetup paperSize="9" scale="98" orientation="portrait"/>
  <ignoredErrors>
    <ignoredError sqref="A8:A11 A13:A14 A17 A18:A21 A23:A24" twoDigitTextYear="1"/>
  </ignoredError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0"/>
  <sheetViews>
    <sheetView workbookViewId="0">
      <selection activeCell="E7" sqref="E7"/>
    </sheetView>
  </sheetViews>
  <sheetFormatPr defaultRowHeight="15" x14ac:dyDescent="0.25"/>
  <cols>
    <col min="3" max="3" width="22.140625" customWidth="1"/>
    <col min="4" max="4" width="14.140625" customWidth="1"/>
    <col min="5" max="5" width="12.28515625" customWidth="1"/>
    <col min="6" max="6" width="12.42578125" customWidth="1"/>
    <col min="7" max="7" width="13.42578125" customWidth="1"/>
  </cols>
  <sheetData>
    <row r="1" spans="1:8" x14ac:dyDescent="0.25">
      <c r="A1" s="77" t="s">
        <v>0</v>
      </c>
      <c r="B1" s="77"/>
      <c r="C1" s="78"/>
      <c r="D1" s="79"/>
      <c r="E1" s="79"/>
      <c r="F1" s="79"/>
      <c r="G1" s="79"/>
    </row>
    <row r="2" spans="1:8" x14ac:dyDescent="0.25">
      <c r="A2" s="77" t="s">
        <v>1</v>
      </c>
      <c r="B2" s="77"/>
      <c r="C2" s="78"/>
      <c r="D2" s="79"/>
      <c r="E2" s="79"/>
      <c r="F2" s="79"/>
      <c r="G2" s="79"/>
    </row>
    <row r="3" spans="1:8" x14ac:dyDescent="0.25">
      <c r="A3" s="67" t="str">
        <f>PFV!A3</f>
        <v>időszak:</v>
      </c>
      <c r="B3" s="68"/>
      <c r="C3" s="78" t="s">
        <v>2</v>
      </c>
      <c r="D3" s="79"/>
      <c r="E3" s="79"/>
      <c r="F3" s="79"/>
      <c r="G3" s="79"/>
      <c r="H3" s="42"/>
    </row>
    <row r="4" spans="1:8" ht="32.25" customHeight="1" x14ac:dyDescent="0.25">
      <c r="A4" s="25" t="s">
        <v>141</v>
      </c>
      <c r="B4" s="117" t="s">
        <v>142</v>
      </c>
      <c r="C4" s="122"/>
      <c r="D4" s="122"/>
      <c r="E4" s="122"/>
      <c r="F4" s="122"/>
      <c r="G4" s="123"/>
    </row>
    <row r="5" spans="1:8" x14ac:dyDescent="0.25">
      <c r="A5" s="25"/>
      <c r="B5" s="124" t="s">
        <v>5</v>
      </c>
      <c r="C5" s="99"/>
      <c r="D5" s="99"/>
      <c r="E5" s="99"/>
      <c r="F5" s="99"/>
      <c r="G5" s="100"/>
    </row>
    <row r="6" spans="1:8" ht="60" x14ac:dyDescent="0.25">
      <c r="A6" s="10"/>
      <c r="B6" s="101"/>
      <c r="C6" s="103"/>
      <c r="D6" s="19" t="s">
        <v>6</v>
      </c>
      <c r="E6" s="19" t="s">
        <v>7</v>
      </c>
      <c r="F6" s="19" t="s">
        <v>8</v>
      </c>
      <c r="G6" s="19" t="s">
        <v>9</v>
      </c>
    </row>
    <row r="7" spans="1:8" ht="73.5" customHeight="1" x14ac:dyDescent="0.25">
      <c r="A7" s="26" t="s">
        <v>143</v>
      </c>
      <c r="B7" s="125" t="s">
        <v>144</v>
      </c>
      <c r="C7" s="126"/>
      <c r="D7" s="2">
        <v>1622</v>
      </c>
      <c r="E7" s="2">
        <v>626</v>
      </c>
      <c r="F7" s="2">
        <v>658</v>
      </c>
      <c r="G7" s="2">
        <v>1590</v>
      </c>
    </row>
    <row r="8" spans="1:8" ht="60" x14ac:dyDescent="0.25">
      <c r="A8" s="10" t="s">
        <v>145</v>
      </c>
      <c r="B8" s="84" t="s">
        <v>13</v>
      </c>
      <c r="C8" s="30" t="s">
        <v>146</v>
      </c>
      <c r="D8" s="34">
        <v>11</v>
      </c>
      <c r="E8" s="37">
        <v>0</v>
      </c>
      <c r="F8" s="34">
        <v>0</v>
      </c>
      <c r="G8" s="2">
        <v>11</v>
      </c>
    </row>
    <row r="9" spans="1:8" ht="75" x14ac:dyDescent="0.25">
      <c r="A9" s="10" t="s">
        <v>147</v>
      </c>
      <c r="B9" s="85"/>
      <c r="C9" s="18" t="s">
        <v>148</v>
      </c>
      <c r="D9" s="34">
        <v>164</v>
      </c>
      <c r="E9" s="34">
        <v>75</v>
      </c>
      <c r="F9" s="34">
        <v>56</v>
      </c>
      <c r="G9" s="2">
        <v>183</v>
      </c>
    </row>
    <row r="10" spans="1:8" x14ac:dyDescent="0.25">
      <c r="A10" s="10" t="s">
        <v>149</v>
      </c>
      <c r="B10" s="86"/>
      <c r="C10" s="18" t="s">
        <v>150</v>
      </c>
      <c r="D10" s="34">
        <v>335</v>
      </c>
      <c r="E10" s="34">
        <v>158</v>
      </c>
      <c r="F10" s="34">
        <v>157</v>
      </c>
      <c r="G10" s="2">
        <v>336</v>
      </c>
    </row>
    <row r="11" spans="1:8" x14ac:dyDescent="0.25">
      <c r="A11" s="10"/>
      <c r="B11" s="98" t="s">
        <v>151</v>
      </c>
      <c r="C11" s="99"/>
      <c r="D11" s="99"/>
      <c r="E11" s="99"/>
      <c r="F11" s="99"/>
      <c r="G11" s="100"/>
    </row>
    <row r="12" spans="1:8" ht="60" x14ac:dyDescent="0.25">
      <c r="A12" s="10" t="s">
        <v>152</v>
      </c>
      <c r="B12" s="84" t="s">
        <v>13</v>
      </c>
      <c r="C12" s="28" t="s">
        <v>153</v>
      </c>
      <c r="D12" s="34">
        <v>0</v>
      </c>
      <c r="E12" s="34">
        <v>0</v>
      </c>
      <c r="F12" s="34">
        <v>0</v>
      </c>
      <c r="G12" s="2">
        <v>0</v>
      </c>
    </row>
    <row r="13" spans="1:8" ht="30" x14ac:dyDescent="0.25">
      <c r="A13" s="10" t="s">
        <v>154</v>
      </c>
      <c r="B13" s="85"/>
      <c r="C13" s="31" t="s">
        <v>155</v>
      </c>
      <c r="D13" s="34">
        <v>0</v>
      </c>
      <c r="E13" s="34">
        <v>0</v>
      </c>
      <c r="F13" s="34">
        <v>0</v>
      </c>
      <c r="G13" s="2">
        <v>0</v>
      </c>
    </row>
    <row r="14" spans="1:8" ht="90" x14ac:dyDescent="0.25">
      <c r="A14" s="10" t="s">
        <v>156</v>
      </c>
      <c r="B14" s="86"/>
      <c r="C14" s="19" t="s">
        <v>157</v>
      </c>
      <c r="D14" s="34">
        <v>0</v>
      </c>
      <c r="E14" s="34">
        <v>0</v>
      </c>
      <c r="F14" s="34">
        <v>0</v>
      </c>
      <c r="G14" s="2">
        <v>0</v>
      </c>
    </row>
    <row r="15" spans="1:8" x14ac:dyDescent="0.25">
      <c r="A15" s="10"/>
      <c r="B15" s="98" t="s">
        <v>140</v>
      </c>
      <c r="C15" s="99"/>
      <c r="D15" s="99"/>
      <c r="E15" s="99"/>
      <c r="F15" s="99"/>
      <c r="G15" s="100"/>
    </row>
    <row r="16" spans="1:8" x14ac:dyDescent="0.25">
      <c r="A16" s="10" t="s">
        <v>158</v>
      </c>
      <c r="B16" s="93" t="s">
        <v>13</v>
      </c>
      <c r="C16" s="16" t="s">
        <v>23</v>
      </c>
      <c r="D16" s="34">
        <v>1415</v>
      </c>
      <c r="E16" s="34">
        <v>528</v>
      </c>
      <c r="F16" s="34">
        <v>557</v>
      </c>
      <c r="G16" s="2">
        <v>1386</v>
      </c>
    </row>
    <row r="17" spans="1:7" x14ac:dyDescent="0.25">
      <c r="A17" s="10" t="s">
        <v>159</v>
      </c>
      <c r="B17" s="94"/>
      <c r="C17" s="16" t="s">
        <v>25</v>
      </c>
      <c r="D17" s="34">
        <v>149</v>
      </c>
      <c r="E17" s="34">
        <v>72</v>
      </c>
      <c r="F17" s="34">
        <v>50</v>
      </c>
      <c r="G17" s="2">
        <v>171</v>
      </c>
    </row>
    <row r="18" spans="1:7" x14ac:dyDescent="0.25">
      <c r="A18" s="29" t="s">
        <v>160</v>
      </c>
      <c r="B18" s="114" t="s">
        <v>27</v>
      </c>
      <c r="C18" s="105"/>
      <c r="D18" s="105"/>
      <c r="E18" s="105"/>
      <c r="F18" s="105"/>
      <c r="G18" s="106"/>
    </row>
    <row r="19" spans="1:7" ht="60" x14ac:dyDescent="0.25">
      <c r="A19" s="10"/>
      <c r="B19" s="101"/>
      <c r="C19" s="103"/>
      <c r="D19" s="19" t="s">
        <v>6</v>
      </c>
      <c r="E19" s="19" t="s">
        <v>7</v>
      </c>
      <c r="F19" s="19" t="s">
        <v>8</v>
      </c>
      <c r="G19" s="19" t="s">
        <v>9</v>
      </c>
    </row>
    <row r="20" spans="1:7" ht="79.5" customHeight="1" x14ac:dyDescent="0.25">
      <c r="A20" s="10" t="s">
        <v>161</v>
      </c>
      <c r="B20" s="125" t="s">
        <v>162</v>
      </c>
      <c r="C20" s="126"/>
      <c r="D20" s="50">
        <v>20</v>
      </c>
      <c r="E20" s="50">
        <v>8</v>
      </c>
      <c r="F20" s="50">
        <v>8</v>
      </c>
      <c r="G20" s="50">
        <v>20</v>
      </c>
    </row>
    <row r="21" spans="1:7" ht="75" x14ac:dyDescent="0.25">
      <c r="A21" s="10" t="s">
        <v>163</v>
      </c>
      <c r="B21" s="84" t="s">
        <v>13</v>
      </c>
      <c r="C21" s="19" t="s">
        <v>164</v>
      </c>
      <c r="D21" s="61">
        <v>0</v>
      </c>
      <c r="E21" s="61">
        <v>1</v>
      </c>
      <c r="F21" s="62">
        <v>0</v>
      </c>
      <c r="G21" s="51">
        <v>1</v>
      </c>
    </row>
    <row r="22" spans="1:7" x14ac:dyDescent="0.25">
      <c r="A22" s="10" t="s">
        <v>165</v>
      </c>
      <c r="B22" s="85"/>
      <c r="C22" s="18" t="s">
        <v>150</v>
      </c>
      <c r="D22" s="34">
        <v>5</v>
      </c>
      <c r="E22" s="34">
        <v>1</v>
      </c>
      <c r="F22" s="34">
        <v>1</v>
      </c>
      <c r="G22" s="2">
        <v>5</v>
      </c>
    </row>
    <row r="23" spans="1:7" ht="30" x14ac:dyDescent="0.25">
      <c r="A23" s="10" t="s">
        <v>166</v>
      </c>
      <c r="B23" s="86"/>
      <c r="C23" s="18" t="s">
        <v>167</v>
      </c>
      <c r="D23" s="34">
        <v>2</v>
      </c>
      <c r="E23" s="34">
        <v>1</v>
      </c>
      <c r="F23" s="34">
        <v>2</v>
      </c>
      <c r="G23" s="2">
        <v>1</v>
      </c>
    </row>
    <row r="24" spans="1:7" x14ac:dyDescent="0.25">
      <c r="A24" s="10"/>
      <c r="B24" s="98" t="s">
        <v>168</v>
      </c>
      <c r="C24" s="99"/>
      <c r="D24" s="99"/>
      <c r="E24" s="99"/>
      <c r="F24" s="99"/>
      <c r="G24" s="100"/>
    </row>
    <row r="25" spans="1:7" ht="60" x14ac:dyDescent="0.25">
      <c r="A25" s="10" t="s">
        <v>169</v>
      </c>
      <c r="B25" s="84" t="s">
        <v>13</v>
      </c>
      <c r="C25" s="28" t="s">
        <v>170</v>
      </c>
      <c r="D25" s="34">
        <v>0</v>
      </c>
      <c r="E25" s="34">
        <v>0</v>
      </c>
      <c r="F25" s="34">
        <v>0</v>
      </c>
      <c r="G25" s="2">
        <v>0</v>
      </c>
    </row>
    <row r="26" spans="1:7" ht="30" x14ac:dyDescent="0.25">
      <c r="A26" s="10" t="s">
        <v>171</v>
      </c>
      <c r="B26" s="85"/>
      <c r="C26" s="28" t="s">
        <v>155</v>
      </c>
      <c r="D26" s="35">
        <v>0</v>
      </c>
      <c r="E26" s="34">
        <v>0</v>
      </c>
      <c r="F26" s="34">
        <v>0</v>
      </c>
      <c r="G26" s="2">
        <v>0</v>
      </c>
    </row>
    <row r="27" spans="1:7" ht="90" x14ac:dyDescent="0.25">
      <c r="A27" s="10" t="s">
        <v>172</v>
      </c>
      <c r="B27" s="86"/>
      <c r="C27" s="19" t="s">
        <v>157</v>
      </c>
      <c r="D27" s="34">
        <v>0</v>
      </c>
      <c r="E27" s="34">
        <v>0</v>
      </c>
      <c r="F27" s="34">
        <v>0</v>
      </c>
      <c r="G27" s="2">
        <v>0</v>
      </c>
    </row>
    <row r="28" spans="1:7" x14ac:dyDescent="0.25">
      <c r="A28" s="10"/>
      <c r="B28" s="98" t="s">
        <v>140</v>
      </c>
      <c r="C28" s="99"/>
      <c r="D28" s="99"/>
      <c r="E28" s="99"/>
      <c r="F28" s="99"/>
      <c r="G28" s="100"/>
    </row>
    <row r="29" spans="1:7" x14ac:dyDescent="0.25">
      <c r="A29" s="10" t="s">
        <v>173</v>
      </c>
      <c r="B29" s="93" t="s">
        <v>13</v>
      </c>
      <c r="C29" s="27" t="s">
        <v>23</v>
      </c>
      <c r="D29" s="34">
        <v>17</v>
      </c>
      <c r="E29" s="34">
        <v>7</v>
      </c>
      <c r="F29" s="34">
        <v>7</v>
      </c>
      <c r="G29" s="2">
        <v>17</v>
      </c>
    </row>
    <row r="30" spans="1:7" x14ac:dyDescent="0.25">
      <c r="A30" s="10" t="s">
        <v>174</v>
      </c>
      <c r="B30" s="94"/>
      <c r="C30" s="16" t="s">
        <v>25</v>
      </c>
      <c r="D30" s="34">
        <v>1</v>
      </c>
      <c r="E30" s="34">
        <v>1</v>
      </c>
      <c r="F30" s="34">
        <v>0</v>
      </c>
      <c r="G30" s="2">
        <v>2</v>
      </c>
    </row>
  </sheetData>
  <sheetProtection selectLockedCells="1"/>
  <mergeCells count="23">
    <mergeCell ref="A1:B1"/>
    <mergeCell ref="A2:B2"/>
    <mergeCell ref="A3:B3"/>
    <mergeCell ref="C1:G1"/>
    <mergeCell ref="C3:G3"/>
    <mergeCell ref="C2:G2"/>
    <mergeCell ref="B16:B17"/>
    <mergeCell ref="B29:B30"/>
    <mergeCell ref="B20:C20"/>
    <mergeCell ref="B21:B23"/>
    <mergeCell ref="B24:G24"/>
    <mergeCell ref="B25:B27"/>
    <mergeCell ref="B28:G28"/>
    <mergeCell ref="B18:G18"/>
    <mergeCell ref="B19:C19"/>
    <mergeCell ref="B11:G11"/>
    <mergeCell ref="B12:B14"/>
    <mergeCell ref="B15:G15"/>
    <mergeCell ref="B4:G4"/>
    <mergeCell ref="B5:G5"/>
    <mergeCell ref="B6:C6"/>
    <mergeCell ref="B7:C7"/>
    <mergeCell ref="B8:B10"/>
  </mergeCells>
  <phoneticPr fontId="0" type="noConversion"/>
  <conditionalFormatting sqref="F8">
    <cfRule type="cellIs" dxfId="18" priority="30" operator="greaterThan">
      <formula>$D$8+$E$8</formula>
    </cfRule>
  </conditionalFormatting>
  <conditionalFormatting sqref="F9">
    <cfRule type="cellIs" dxfId="17" priority="29" operator="greaterThan">
      <formula>$D$9+$E$9</formula>
    </cfRule>
  </conditionalFormatting>
  <conditionalFormatting sqref="F10">
    <cfRule type="cellIs" dxfId="16" priority="28" operator="greaterThan">
      <formula>$D$10+$E$10</formula>
    </cfRule>
  </conditionalFormatting>
  <conditionalFormatting sqref="F12">
    <cfRule type="cellIs" dxfId="15" priority="27" operator="greaterThan">
      <formula>$D$12+$E$12</formula>
    </cfRule>
  </conditionalFormatting>
  <conditionalFormatting sqref="F13">
    <cfRule type="cellIs" dxfId="14" priority="26" operator="greaterThan">
      <formula>$D$13+$E$13</formula>
    </cfRule>
  </conditionalFormatting>
  <conditionalFormatting sqref="F14">
    <cfRule type="cellIs" dxfId="13" priority="25" operator="greaterThan">
      <formula>$D$14+$E$14</formula>
    </cfRule>
  </conditionalFormatting>
  <conditionalFormatting sqref="F16">
    <cfRule type="cellIs" dxfId="12" priority="24" operator="greaterThan">
      <formula>$D$16+$E$16</formula>
    </cfRule>
  </conditionalFormatting>
  <conditionalFormatting sqref="F17">
    <cfRule type="cellIs" dxfId="11" priority="23" operator="greaterThan">
      <formula>$D$17+$E$17</formula>
    </cfRule>
  </conditionalFormatting>
  <conditionalFormatting sqref="F22">
    <cfRule type="cellIs" dxfId="10" priority="21" operator="greaterThan">
      <formula>$D$22+$E$22</formula>
    </cfRule>
  </conditionalFormatting>
  <conditionalFormatting sqref="F23">
    <cfRule type="cellIs" dxfId="9" priority="20" operator="greaterThan">
      <formula>$D$23+$E$23</formula>
    </cfRule>
  </conditionalFormatting>
  <conditionalFormatting sqref="F25">
    <cfRule type="cellIs" dxfId="8" priority="3" operator="greaterThan">
      <formula>$D$25+$E$25</formula>
    </cfRule>
    <cfRule type="cellIs" dxfId="7" priority="19" operator="greaterThan">
      <formula>$D$25+$E$25</formula>
    </cfRule>
  </conditionalFormatting>
  <conditionalFormatting sqref="F26">
    <cfRule type="cellIs" dxfId="6" priority="2" operator="greaterThan">
      <formula>$D$26+$E$26</formula>
    </cfRule>
    <cfRule type="cellIs" dxfId="5" priority="18" operator="greaterThan">
      <formula>$D$26+$E$26</formula>
    </cfRule>
  </conditionalFormatting>
  <conditionalFormatting sqref="F27">
    <cfRule type="cellIs" dxfId="4" priority="1" operator="greaterThan">
      <formula>$D$27+$E$27</formula>
    </cfRule>
    <cfRule type="cellIs" dxfId="3" priority="17" operator="greaterThan">
      <formula>$D$27+$E$27</formula>
    </cfRule>
  </conditionalFormatting>
  <conditionalFormatting sqref="F29">
    <cfRule type="cellIs" dxfId="2" priority="16" operator="greaterThan">
      <formula>$D$29+$E$29</formula>
    </cfRule>
  </conditionalFormatting>
  <conditionalFormatting sqref="F30">
    <cfRule type="cellIs" dxfId="1" priority="15" operator="greaterThan">
      <formula>$D$30+$E$30</formula>
    </cfRule>
  </conditionalFormatting>
  <conditionalFormatting sqref="F21">
    <cfRule type="cellIs" dxfId="0" priority="4" operator="greaterThan">
      <formula>$D$21+$E$21</formula>
    </cfRule>
  </conditionalFormatting>
  <dataValidations count="1">
    <dataValidation type="whole" operator="greaterThanOrEqual" allowBlank="1" showInputMessage="1" showErrorMessage="1" sqref="D8:F10 D12:F14 D16:F17 F22:F23 D25:F27 D29:F30 D21:E23">
      <formula1>0</formula1>
    </dataValidation>
  </dataValidations>
  <pageMargins left="0.7" right="0.7" top="0.75" bottom="0.75" header="0.3" footer="0.3"/>
  <pageSetup paperSize="9" orientation="portrait"/>
  <ignoredErrors>
    <ignoredError sqref="A8:A10 A12:A14 A16:A17 A29:A30 A25:A27 A20:A23" twoDigitTextYear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5</vt:i4>
      </vt:variant>
    </vt:vector>
  </HeadingPairs>
  <TitlesOfParts>
    <vt:vector size="5" baseType="lpstr">
      <vt:lpstr>PFV</vt:lpstr>
      <vt:lpstr>KT</vt:lpstr>
      <vt:lpstr>RG</vt:lpstr>
      <vt:lpstr>UG</vt:lpstr>
      <vt:lpstr>Pf</vt:lpstr>
    </vt:vector>
  </TitlesOfParts>
  <Company>BV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birkas.andrea</dc:creator>
  <cp:lastModifiedBy>kekesi.agota</cp:lastModifiedBy>
  <dcterms:created xsi:type="dcterms:W3CDTF">2015-01-21T09:12:46Z</dcterms:created>
  <dcterms:modified xsi:type="dcterms:W3CDTF">2026-07-31T08:43:33Z</dcterms:modified>
</cp:coreProperties>
</file>